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yn\Documents\GBU - Tuesdays - 2024\"/>
    </mc:Choice>
  </mc:AlternateContent>
  <xr:revisionPtr revIDLastSave="0" documentId="13_ncr:1_{6608F32F-AF95-49F8-B631-63FD43216885}" xr6:coauthVersionLast="47" xr6:coauthVersionMax="47" xr10:uidLastSave="{00000000-0000-0000-0000-000000000000}"/>
  <bookViews>
    <workbookView xWindow="-120" yWindow="-120" windowWidth="24240" windowHeight="13140" firstSheet="10" activeTab="17" xr2:uid="{46C15F5F-4849-46F8-955D-DBABC51B9189}"/>
  </bookViews>
  <sheets>
    <sheet name="BBO Names" sheetId="1" r:id="rId1"/>
    <sheet name="VP" sheetId="2" r:id="rId2"/>
    <sheet name="19th Dec 2023" sheetId="3" r:id="rId3"/>
    <sheet name="2nd January 2024" sheetId="4" r:id="rId4"/>
    <sheet name="9th January" sheetId="5" r:id="rId5"/>
    <sheet name="16th January" sheetId="6" r:id="rId6"/>
    <sheet name="23rd January" sheetId="7" r:id="rId7"/>
    <sheet name="30th January" sheetId="8" r:id="rId8"/>
    <sheet name="6th February" sheetId="12" r:id="rId9"/>
    <sheet name="13th February" sheetId="13" r:id="rId10"/>
    <sheet name="20th February" sheetId="9" r:id="rId11"/>
    <sheet name="27th February" sheetId="10" r:id="rId12"/>
    <sheet name="5th March" sheetId="11" r:id="rId13"/>
    <sheet name="12th March" sheetId="14" r:id="rId14"/>
    <sheet name="19th March" sheetId="16" r:id="rId15"/>
    <sheet name="26th March" sheetId="17" r:id="rId16"/>
    <sheet name="2nd April" sheetId="18" r:id="rId17"/>
    <sheet name="9th April" sheetId="19" r:id="rId18"/>
  </sheets>
  <definedNames>
    <definedName name="_xlnm.Print_Titles" localSheetId="13">'12th March'!$1:$1</definedName>
    <definedName name="_xlnm.Print_Titles" localSheetId="5">'16th January'!$1:$1</definedName>
    <definedName name="_xlnm.Print_Titles" localSheetId="14">'19th March'!$1:$1</definedName>
    <definedName name="_xlnm.Print_Titles" localSheetId="6">'23rd January'!$1:$1</definedName>
    <definedName name="_xlnm.Print_Titles" localSheetId="15">'26th March'!$1:$1</definedName>
    <definedName name="_xlnm.Print_Titles" localSheetId="16">'2nd April'!$1:$1</definedName>
    <definedName name="_xlnm.Print_Titles" localSheetId="7">'30th January'!$1:$1</definedName>
    <definedName name="_xlnm.Print_Titles" localSheetId="12">'5th March'!$1:$1</definedName>
    <definedName name="_xlnm.Print_Titles" localSheetId="8">'6th February'!$1:$1</definedName>
    <definedName name="_xlnm.Print_Titles" localSheetId="17">'9th April'!$1:$1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9" l="1"/>
  <c r="D38" i="19"/>
  <c r="B38" i="19"/>
  <c r="C38" i="19" s="1"/>
  <c r="L37" i="19"/>
  <c r="D37" i="19"/>
  <c r="B37" i="19"/>
  <c r="L36" i="19"/>
  <c r="D36" i="19"/>
  <c r="B36" i="19"/>
  <c r="L35" i="19"/>
  <c r="D35" i="19"/>
  <c r="B35" i="19"/>
  <c r="L34" i="19"/>
  <c r="D34" i="19"/>
  <c r="B34" i="19"/>
  <c r="C34" i="19" s="1"/>
  <c r="L33" i="19"/>
  <c r="D33" i="19"/>
  <c r="B33" i="19"/>
  <c r="L32" i="19"/>
  <c r="D32" i="19"/>
  <c r="B32" i="19"/>
  <c r="L31" i="19"/>
  <c r="D31" i="19"/>
  <c r="B31" i="19"/>
  <c r="L30" i="19"/>
  <c r="D30" i="19"/>
  <c r="B30" i="19"/>
  <c r="C30" i="19" s="1"/>
  <c r="L29" i="19"/>
  <c r="D29" i="19"/>
  <c r="B29" i="19"/>
  <c r="L27" i="19"/>
  <c r="D27" i="19"/>
  <c r="B27" i="19"/>
  <c r="L26" i="19"/>
  <c r="D26" i="19"/>
  <c r="B26" i="19"/>
  <c r="L28" i="19"/>
  <c r="D28" i="19"/>
  <c r="B28" i="19"/>
  <c r="C28" i="19" s="1"/>
  <c r="L24" i="19"/>
  <c r="D24" i="19"/>
  <c r="B24" i="19"/>
  <c r="L23" i="19"/>
  <c r="D23" i="19"/>
  <c r="B23" i="19"/>
  <c r="L22" i="19"/>
  <c r="D22" i="19"/>
  <c r="B22" i="19"/>
  <c r="L21" i="19"/>
  <c r="D21" i="19"/>
  <c r="B21" i="19"/>
  <c r="C21" i="19" s="1"/>
  <c r="L20" i="19"/>
  <c r="D20" i="19"/>
  <c r="B20" i="19"/>
  <c r="L19" i="19"/>
  <c r="D19" i="19"/>
  <c r="B19" i="19"/>
  <c r="L18" i="19"/>
  <c r="D18" i="19"/>
  <c r="B18" i="19"/>
  <c r="L16" i="19"/>
  <c r="D16" i="19"/>
  <c r="B16" i="19"/>
  <c r="C16" i="19" s="1"/>
  <c r="L15" i="19"/>
  <c r="D15" i="19"/>
  <c r="B15" i="19"/>
  <c r="L25" i="19"/>
  <c r="D25" i="19"/>
  <c r="B25" i="19"/>
  <c r="L17" i="19"/>
  <c r="D17" i="19"/>
  <c r="B17" i="19"/>
  <c r="L10" i="19"/>
  <c r="D10" i="19"/>
  <c r="B10" i="19"/>
  <c r="C10" i="19" s="1"/>
  <c r="L9" i="19"/>
  <c r="D9" i="19"/>
  <c r="B9" i="19"/>
  <c r="L14" i="19"/>
  <c r="D14" i="19"/>
  <c r="B14" i="19"/>
  <c r="L12" i="19"/>
  <c r="D12" i="19"/>
  <c r="B12" i="19"/>
  <c r="L11" i="19"/>
  <c r="D11" i="19"/>
  <c r="B11" i="19"/>
  <c r="C11" i="19" s="1"/>
  <c r="L7" i="19"/>
  <c r="D7" i="19"/>
  <c r="B7" i="19"/>
  <c r="L13" i="19"/>
  <c r="D13" i="19"/>
  <c r="B13" i="19"/>
  <c r="L6" i="19"/>
  <c r="D6" i="19"/>
  <c r="B6" i="19"/>
  <c r="L8" i="19"/>
  <c r="D8" i="19"/>
  <c r="B8" i="19"/>
  <c r="C8" i="19" s="1"/>
  <c r="L4" i="19"/>
  <c r="D4" i="19"/>
  <c r="B4" i="19"/>
  <c r="L5" i="19"/>
  <c r="D5" i="19"/>
  <c r="B5" i="19"/>
  <c r="L3" i="19"/>
  <c r="D3" i="19"/>
  <c r="B3" i="19"/>
  <c r="L2" i="19"/>
  <c r="D2" i="19"/>
  <c r="B2" i="19"/>
  <c r="C2" i="19" s="1"/>
  <c r="D41" i="18"/>
  <c r="D40" i="18"/>
  <c r="D39" i="18"/>
  <c r="D38" i="18"/>
  <c r="D35" i="18"/>
  <c r="D31" i="18"/>
  <c r="M42" i="18"/>
  <c r="M41" i="18"/>
  <c r="M40" i="18"/>
  <c r="M39" i="18"/>
  <c r="C39" i="18" s="1"/>
  <c r="M38" i="18"/>
  <c r="M35" i="18"/>
  <c r="C35" i="18" s="1"/>
  <c r="M31" i="18"/>
  <c r="M15" i="18"/>
  <c r="M7" i="18"/>
  <c r="M29" i="18"/>
  <c r="M8" i="18"/>
  <c r="M19" i="18"/>
  <c r="M2" i="18"/>
  <c r="M13" i="18"/>
  <c r="M33" i="18"/>
  <c r="M21" i="18"/>
  <c r="M20" i="18"/>
  <c r="M22" i="18"/>
  <c r="M5" i="18"/>
  <c r="M34" i="18"/>
  <c r="M10" i="18"/>
  <c r="M12" i="18"/>
  <c r="M3" i="18"/>
  <c r="M24" i="18"/>
  <c r="M14" i="18"/>
  <c r="M4" i="18"/>
  <c r="M27" i="18"/>
  <c r="M26" i="18"/>
  <c r="M36" i="18"/>
  <c r="M9" i="18"/>
  <c r="M6" i="18"/>
  <c r="M18" i="18"/>
  <c r="M37" i="18"/>
  <c r="M23" i="18"/>
  <c r="M25" i="18"/>
  <c r="M28" i="18"/>
  <c r="M16" i="18"/>
  <c r="M32" i="18"/>
  <c r="M30" i="18"/>
  <c r="M11" i="18"/>
  <c r="M17" i="18"/>
  <c r="D15" i="18"/>
  <c r="D7" i="18"/>
  <c r="D29" i="18"/>
  <c r="D8" i="18"/>
  <c r="D19" i="18"/>
  <c r="D2" i="18"/>
  <c r="D13" i="18"/>
  <c r="D33" i="18"/>
  <c r="D21" i="18"/>
  <c r="D20" i="18"/>
  <c r="D22" i="18"/>
  <c r="D5" i="18"/>
  <c r="D34" i="18"/>
  <c r="D10" i="18"/>
  <c r="D12" i="18"/>
  <c r="D3" i="18"/>
  <c r="D24" i="18"/>
  <c r="D14" i="18"/>
  <c r="D4" i="18"/>
  <c r="D27" i="18"/>
  <c r="D26" i="18"/>
  <c r="D36" i="18"/>
  <c r="D9" i="18"/>
  <c r="D6" i="18"/>
  <c r="D18" i="18"/>
  <c r="D37" i="18"/>
  <c r="D23" i="18"/>
  <c r="D25" i="18"/>
  <c r="D28" i="18"/>
  <c r="D16" i="18"/>
  <c r="D32" i="18"/>
  <c r="D30" i="18"/>
  <c r="D11" i="18"/>
  <c r="D17" i="18"/>
  <c r="C41" i="18"/>
  <c r="C40" i="18"/>
  <c r="C38" i="18"/>
  <c r="B41" i="18"/>
  <c r="B40" i="18"/>
  <c r="B39" i="18"/>
  <c r="B38" i="18"/>
  <c r="B35" i="18"/>
  <c r="B31" i="18"/>
  <c r="C31" i="18" s="1"/>
  <c r="B17" i="18"/>
  <c r="B15" i="18"/>
  <c r="B7" i="18"/>
  <c r="B29" i="18"/>
  <c r="B8" i="18"/>
  <c r="B19" i="18"/>
  <c r="B2" i="18"/>
  <c r="B13" i="18"/>
  <c r="B33" i="18"/>
  <c r="B21" i="18"/>
  <c r="B20" i="18"/>
  <c r="B22" i="18"/>
  <c r="B5" i="18"/>
  <c r="B34" i="18"/>
  <c r="B10" i="18"/>
  <c r="B12" i="18"/>
  <c r="B3" i="18"/>
  <c r="B24" i="18"/>
  <c r="B14" i="18"/>
  <c r="B4" i="18"/>
  <c r="B27" i="18"/>
  <c r="B26" i="18"/>
  <c r="B36" i="18"/>
  <c r="B9" i="18"/>
  <c r="B6" i="18"/>
  <c r="B18" i="18"/>
  <c r="B37" i="18"/>
  <c r="B23" i="18"/>
  <c r="B25" i="18"/>
  <c r="B28" i="18"/>
  <c r="B16" i="18"/>
  <c r="B32" i="18"/>
  <c r="B30" i="18"/>
  <c r="B11" i="18"/>
  <c r="D33" i="17"/>
  <c r="D32" i="17"/>
  <c r="D17" i="17"/>
  <c r="D13" i="17"/>
  <c r="D14" i="17"/>
  <c r="D20" i="17"/>
  <c r="D6" i="17"/>
  <c r="D19" i="17"/>
  <c r="D3" i="17"/>
  <c r="D29" i="17"/>
  <c r="D12" i="17"/>
  <c r="D21" i="17"/>
  <c r="D25" i="17"/>
  <c r="D10" i="17"/>
  <c r="D34" i="17"/>
  <c r="D18" i="17"/>
  <c r="D5" i="17"/>
  <c r="D4" i="17"/>
  <c r="D24" i="17"/>
  <c r="D11" i="17"/>
  <c r="D2" i="17"/>
  <c r="D27" i="17"/>
  <c r="D22" i="17"/>
  <c r="D35" i="17"/>
  <c r="D7" i="17"/>
  <c r="D36" i="17"/>
  <c r="D8" i="17"/>
  <c r="D16" i="17"/>
  <c r="D37" i="17"/>
  <c r="D23" i="17"/>
  <c r="D26" i="17"/>
  <c r="D28" i="17"/>
  <c r="D15" i="17"/>
  <c r="D31" i="17"/>
  <c r="D30" i="17"/>
  <c r="D9" i="17"/>
  <c r="B33" i="17"/>
  <c r="B32" i="17"/>
  <c r="B17" i="17"/>
  <c r="B13" i="17"/>
  <c r="C13" i="17" s="1"/>
  <c r="B14" i="17"/>
  <c r="B20" i="17"/>
  <c r="B6" i="17"/>
  <c r="B19" i="17"/>
  <c r="B3" i="17"/>
  <c r="B29" i="17"/>
  <c r="B12" i="17"/>
  <c r="B21" i="17"/>
  <c r="C21" i="17" s="1"/>
  <c r="B25" i="17"/>
  <c r="B10" i="17"/>
  <c r="B34" i="17"/>
  <c r="B18" i="17"/>
  <c r="B5" i="17"/>
  <c r="B4" i="17"/>
  <c r="B24" i="17"/>
  <c r="B11" i="17"/>
  <c r="B2" i="17"/>
  <c r="B27" i="17"/>
  <c r="B22" i="17"/>
  <c r="B35" i="17"/>
  <c r="B7" i="17"/>
  <c r="B36" i="17"/>
  <c r="B8" i="17"/>
  <c r="B16" i="17"/>
  <c r="B37" i="17"/>
  <c r="B23" i="17"/>
  <c r="B26" i="17"/>
  <c r="B28" i="17"/>
  <c r="B15" i="17"/>
  <c r="B31" i="17"/>
  <c r="B30" i="17"/>
  <c r="B9" i="17"/>
  <c r="M33" i="17"/>
  <c r="M32" i="17"/>
  <c r="M17" i="17"/>
  <c r="M13" i="17"/>
  <c r="M14" i="17"/>
  <c r="M20" i="17"/>
  <c r="M6" i="17"/>
  <c r="M19" i="17"/>
  <c r="M3" i="17"/>
  <c r="M29" i="17"/>
  <c r="M12" i="17"/>
  <c r="M21" i="17"/>
  <c r="M25" i="17"/>
  <c r="M10" i="17"/>
  <c r="M34" i="17"/>
  <c r="M18" i="17"/>
  <c r="M5" i="17"/>
  <c r="M4" i="17"/>
  <c r="M24" i="17"/>
  <c r="M11" i="17"/>
  <c r="M2" i="17"/>
  <c r="M27" i="17"/>
  <c r="M22" i="17"/>
  <c r="M35" i="17"/>
  <c r="M7" i="17"/>
  <c r="M36" i="17"/>
  <c r="M8" i="17"/>
  <c r="M16" i="17"/>
  <c r="M37" i="17"/>
  <c r="M23" i="17"/>
  <c r="M26" i="17"/>
  <c r="M28" i="17"/>
  <c r="M15" i="17"/>
  <c r="M31" i="17"/>
  <c r="M30" i="17"/>
  <c r="M9" i="17"/>
  <c r="C37" i="17"/>
  <c r="C18" i="17"/>
  <c r="D31" i="16"/>
  <c r="E31" i="16" s="1"/>
  <c r="D34" i="16"/>
  <c r="E34" i="16" s="1"/>
  <c r="D33" i="16"/>
  <c r="E33" i="16" s="1"/>
  <c r="D30" i="16"/>
  <c r="E30" i="16" s="1"/>
  <c r="D21" i="16"/>
  <c r="D16" i="16"/>
  <c r="D11" i="16"/>
  <c r="D19" i="16"/>
  <c r="D6" i="16"/>
  <c r="D29" i="16"/>
  <c r="D18" i="16"/>
  <c r="D2" i="16"/>
  <c r="D22" i="16"/>
  <c r="D14" i="16"/>
  <c r="D20" i="16"/>
  <c r="D13" i="16"/>
  <c r="D12" i="16"/>
  <c r="D3" i="16"/>
  <c r="D4" i="16"/>
  <c r="D23" i="16"/>
  <c r="D10" i="16"/>
  <c r="D5" i="16"/>
  <c r="D25" i="16"/>
  <c r="D28" i="16"/>
  <c r="D7" i="16"/>
  <c r="D35" i="16"/>
  <c r="D9" i="16"/>
  <c r="D17" i="16"/>
  <c r="D36" i="16"/>
  <c r="D24" i="16"/>
  <c r="D26" i="16"/>
  <c r="D15" i="16"/>
  <c r="D32" i="16"/>
  <c r="D27" i="16"/>
  <c r="D8" i="16"/>
  <c r="B31" i="16"/>
  <c r="C31" i="16" s="1"/>
  <c r="B34" i="16"/>
  <c r="B33" i="16"/>
  <c r="C33" i="16" s="1"/>
  <c r="B30" i="16"/>
  <c r="C30" i="16" s="1"/>
  <c r="B21" i="16"/>
  <c r="B16" i="16"/>
  <c r="B11" i="16"/>
  <c r="B19" i="16"/>
  <c r="B6" i="16"/>
  <c r="B29" i="16"/>
  <c r="B18" i="16"/>
  <c r="B2" i="16"/>
  <c r="B22" i="16"/>
  <c r="B14" i="16"/>
  <c r="B20" i="16"/>
  <c r="B13" i="16"/>
  <c r="B12" i="16"/>
  <c r="B3" i="16"/>
  <c r="B4" i="16"/>
  <c r="B23" i="16"/>
  <c r="B10" i="16"/>
  <c r="B5" i="16"/>
  <c r="B25" i="16"/>
  <c r="B28" i="16"/>
  <c r="B7" i="16"/>
  <c r="B35" i="16"/>
  <c r="B9" i="16"/>
  <c r="B17" i="16"/>
  <c r="B36" i="16"/>
  <c r="B24" i="16"/>
  <c r="B26" i="16"/>
  <c r="B15" i="16"/>
  <c r="B32" i="16"/>
  <c r="B27" i="16"/>
  <c r="B8" i="16"/>
  <c r="M31" i="16"/>
  <c r="M34" i="16"/>
  <c r="M33" i="16"/>
  <c r="M30" i="16"/>
  <c r="M21" i="16"/>
  <c r="M16" i="16"/>
  <c r="M11" i="16"/>
  <c r="M19" i="16"/>
  <c r="M6" i="16"/>
  <c r="M29" i="16"/>
  <c r="M18" i="16"/>
  <c r="M2" i="16"/>
  <c r="M22" i="16"/>
  <c r="M14" i="16"/>
  <c r="M20" i="16"/>
  <c r="M13" i="16"/>
  <c r="M12" i="16"/>
  <c r="M3" i="16"/>
  <c r="M4" i="16"/>
  <c r="M23" i="16"/>
  <c r="M10" i="16"/>
  <c r="M5" i="16"/>
  <c r="M25" i="16"/>
  <c r="M28" i="16"/>
  <c r="M7" i="16"/>
  <c r="M35" i="16"/>
  <c r="M9" i="16"/>
  <c r="M17" i="16"/>
  <c r="M36" i="16"/>
  <c r="M24" i="16"/>
  <c r="M26" i="16"/>
  <c r="M15" i="16"/>
  <c r="M32" i="16"/>
  <c r="M27" i="16"/>
  <c r="M8" i="16"/>
  <c r="D26" i="14"/>
  <c r="D32" i="14"/>
  <c r="D23" i="14"/>
  <c r="D21" i="14"/>
  <c r="D16" i="14"/>
  <c r="D5" i="14"/>
  <c r="D25" i="14"/>
  <c r="D30" i="14"/>
  <c r="D11" i="14"/>
  <c r="D28" i="14"/>
  <c r="E28" i="14" s="1"/>
  <c r="D20" i="14"/>
  <c r="D4" i="14"/>
  <c r="D19" i="14"/>
  <c r="D18" i="14"/>
  <c r="D17" i="14"/>
  <c r="D13" i="14"/>
  <c r="D7" i="14"/>
  <c r="D2" i="14"/>
  <c r="D6" i="14"/>
  <c r="D10" i="14"/>
  <c r="D3" i="14"/>
  <c r="D27" i="14"/>
  <c r="D8" i="14"/>
  <c r="D31" i="14"/>
  <c r="D14" i="14"/>
  <c r="D9" i="14"/>
  <c r="D33" i="14"/>
  <c r="D22" i="14"/>
  <c r="D24" i="14"/>
  <c r="D15" i="14"/>
  <c r="D29" i="14"/>
  <c r="D12" i="14"/>
  <c r="E26" i="14" s="1"/>
  <c r="B26" i="14"/>
  <c r="B32" i="14"/>
  <c r="B23" i="14"/>
  <c r="B21" i="14"/>
  <c r="B16" i="14"/>
  <c r="B5" i="14"/>
  <c r="B25" i="14"/>
  <c r="B30" i="14"/>
  <c r="B11" i="14"/>
  <c r="B28" i="14"/>
  <c r="B20" i="14"/>
  <c r="B4" i="14"/>
  <c r="B19" i="14"/>
  <c r="B18" i="14"/>
  <c r="B17" i="14"/>
  <c r="B13" i="14"/>
  <c r="B7" i="14"/>
  <c r="B2" i="14"/>
  <c r="B6" i="14"/>
  <c r="B10" i="14"/>
  <c r="B3" i="14"/>
  <c r="B27" i="14"/>
  <c r="B8" i="14"/>
  <c r="B31" i="14"/>
  <c r="B14" i="14"/>
  <c r="B9" i="14"/>
  <c r="B33" i="14"/>
  <c r="B22" i="14"/>
  <c r="B24" i="14"/>
  <c r="B15" i="14"/>
  <c r="B29" i="14"/>
  <c r="B12" i="14"/>
  <c r="M26" i="14"/>
  <c r="M32" i="14"/>
  <c r="M23" i="14"/>
  <c r="M21" i="14"/>
  <c r="M16" i="14"/>
  <c r="M5" i="14"/>
  <c r="M25" i="14"/>
  <c r="M30" i="14"/>
  <c r="M11" i="14"/>
  <c r="M28" i="14"/>
  <c r="M20" i="14"/>
  <c r="M4" i="14"/>
  <c r="M19" i="14"/>
  <c r="M18" i="14"/>
  <c r="M17" i="14"/>
  <c r="M13" i="14"/>
  <c r="M7" i="14"/>
  <c r="M2" i="14"/>
  <c r="M6" i="14"/>
  <c r="M10" i="14"/>
  <c r="M3" i="14"/>
  <c r="M27" i="14"/>
  <c r="M8" i="14"/>
  <c r="M31" i="14"/>
  <c r="M14" i="14"/>
  <c r="M9" i="14"/>
  <c r="M33" i="14"/>
  <c r="M22" i="14"/>
  <c r="M24" i="14"/>
  <c r="M15" i="14"/>
  <c r="M29" i="14"/>
  <c r="M12" i="14"/>
  <c r="C24" i="14"/>
  <c r="M24" i="11"/>
  <c r="D24" i="11"/>
  <c r="E24" i="11" s="1"/>
  <c r="B24" i="11"/>
  <c r="M25" i="11"/>
  <c r="D25" i="11"/>
  <c r="E25" i="11" s="1"/>
  <c r="B25" i="11"/>
  <c r="D31" i="11"/>
  <c r="E31" i="11" s="1"/>
  <c r="D32" i="11"/>
  <c r="E32" i="11" s="1"/>
  <c r="D29" i="11"/>
  <c r="E29" i="11" s="1"/>
  <c r="D23" i="11"/>
  <c r="D30" i="11"/>
  <c r="D28" i="11"/>
  <c r="E28" i="11" s="1"/>
  <c r="D27" i="11"/>
  <c r="E27" i="11" s="1"/>
  <c r="D26" i="11"/>
  <c r="D20" i="11"/>
  <c r="D22" i="11"/>
  <c r="E22" i="11" s="1"/>
  <c r="D15" i="11"/>
  <c r="E15" i="11" s="1"/>
  <c r="D18" i="11"/>
  <c r="E18" i="11" s="1"/>
  <c r="D21" i="11"/>
  <c r="D19" i="11"/>
  <c r="E19" i="11" s="1"/>
  <c r="D17" i="11"/>
  <c r="E17" i="11" s="1"/>
  <c r="D12" i="11"/>
  <c r="D16" i="11"/>
  <c r="D11" i="11"/>
  <c r="E11" i="11" s="1"/>
  <c r="D9" i="11"/>
  <c r="E9" i="11" s="1"/>
  <c r="D13" i="11"/>
  <c r="D14" i="11"/>
  <c r="D10" i="11"/>
  <c r="E10" i="11" s="1"/>
  <c r="D6" i="11"/>
  <c r="E6" i="11" s="1"/>
  <c r="D8" i="11"/>
  <c r="D7" i="11"/>
  <c r="D5" i="11"/>
  <c r="E5" i="11" s="1"/>
  <c r="D4" i="11"/>
  <c r="E4" i="11" s="1"/>
  <c r="D3" i="11"/>
  <c r="D2" i="11"/>
  <c r="E2" i="11" s="1"/>
  <c r="B31" i="11"/>
  <c r="B32" i="11"/>
  <c r="B29" i="11"/>
  <c r="B23" i="11"/>
  <c r="B30" i="11"/>
  <c r="B28" i="11"/>
  <c r="B27" i="11"/>
  <c r="B26" i="11"/>
  <c r="B20" i="11"/>
  <c r="B22" i="11"/>
  <c r="B15" i="11"/>
  <c r="B18" i="11"/>
  <c r="B21" i="11"/>
  <c r="B19" i="11"/>
  <c r="B17" i="11"/>
  <c r="B12" i="11"/>
  <c r="B16" i="11"/>
  <c r="B11" i="11"/>
  <c r="B9" i="11"/>
  <c r="B13" i="11"/>
  <c r="B14" i="11"/>
  <c r="B10" i="11"/>
  <c r="B6" i="11"/>
  <c r="B8" i="11"/>
  <c r="B7" i="11"/>
  <c r="B5" i="11"/>
  <c r="B4" i="11"/>
  <c r="B3" i="11"/>
  <c r="B2" i="11"/>
  <c r="M31" i="11"/>
  <c r="M32" i="11"/>
  <c r="M29" i="11"/>
  <c r="M23" i="11"/>
  <c r="M30" i="11"/>
  <c r="M28" i="11"/>
  <c r="M27" i="11"/>
  <c r="M26" i="11"/>
  <c r="M20" i="11"/>
  <c r="M22" i="11"/>
  <c r="M15" i="11"/>
  <c r="M18" i="11"/>
  <c r="M21" i="11"/>
  <c r="M19" i="11"/>
  <c r="M17" i="11"/>
  <c r="M12" i="11"/>
  <c r="M16" i="11"/>
  <c r="M11" i="11"/>
  <c r="M9" i="11"/>
  <c r="M13" i="11"/>
  <c r="M14" i="11"/>
  <c r="M10" i="11"/>
  <c r="M6" i="11"/>
  <c r="M8" i="11"/>
  <c r="M7" i="11"/>
  <c r="M5" i="11"/>
  <c r="M4" i="11"/>
  <c r="M3" i="11"/>
  <c r="M2" i="11"/>
  <c r="D25" i="10"/>
  <c r="D31" i="10"/>
  <c r="D22" i="10"/>
  <c r="D28" i="10"/>
  <c r="D27" i="10"/>
  <c r="D19" i="10"/>
  <c r="D10" i="10"/>
  <c r="D5" i="10"/>
  <c r="E19" i="10" s="1"/>
  <c r="D23" i="10"/>
  <c r="D14" i="10"/>
  <c r="D16" i="10"/>
  <c r="D24" i="10"/>
  <c r="D2" i="10"/>
  <c r="D17" i="10"/>
  <c r="D12" i="10"/>
  <c r="D30" i="10"/>
  <c r="D13" i="10"/>
  <c r="D4" i="10"/>
  <c r="D6" i="10"/>
  <c r="D9" i="10"/>
  <c r="D7" i="10"/>
  <c r="D21" i="10"/>
  <c r="D11" i="10"/>
  <c r="D26" i="10"/>
  <c r="D3" i="10"/>
  <c r="D20" i="10"/>
  <c r="D18" i="10"/>
  <c r="D29" i="10"/>
  <c r="D8" i="10"/>
  <c r="D15" i="10"/>
  <c r="B25" i="10"/>
  <c r="B31" i="10"/>
  <c r="B22" i="10"/>
  <c r="B28" i="10"/>
  <c r="B27" i="10"/>
  <c r="B19" i="10"/>
  <c r="B10" i="10"/>
  <c r="B5" i="10"/>
  <c r="B23" i="10"/>
  <c r="B14" i="10"/>
  <c r="B16" i="10"/>
  <c r="B24" i="10"/>
  <c r="B2" i="10"/>
  <c r="B17" i="10"/>
  <c r="B12" i="10"/>
  <c r="B30" i="10"/>
  <c r="B13" i="10"/>
  <c r="B4" i="10"/>
  <c r="B6" i="10"/>
  <c r="B9" i="10"/>
  <c r="B7" i="10"/>
  <c r="B21" i="10"/>
  <c r="B11" i="10"/>
  <c r="B26" i="10"/>
  <c r="B3" i="10"/>
  <c r="B20" i="10"/>
  <c r="B18" i="10"/>
  <c r="B29" i="10"/>
  <c r="B8" i="10"/>
  <c r="B15" i="10"/>
  <c r="M35" i="10"/>
  <c r="M34" i="10"/>
  <c r="M33" i="10"/>
  <c r="M32" i="10"/>
  <c r="M25" i="10"/>
  <c r="M31" i="10"/>
  <c r="M22" i="10"/>
  <c r="M28" i="10"/>
  <c r="M27" i="10"/>
  <c r="M19" i="10"/>
  <c r="M10" i="10"/>
  <c r="M5" i="10"/>
  <c r="M23" i="10"/>
  <c r="M14" i="10"/>
  <c r="M16" i="10"/>
  <c r="M24" i="10"/>
  <c r="M2" i="10"/>
  <c r="M17" i="10"/>
  <c r="M12" i="10"/>
  <c r="M30" i="10"/>
  <c r="M13" i="10"/>
  <c r="M4" i="10"/>
  <c r="M6" i="10"/>
  <c r="M9" i="10"/>
  <c r="M7" i="10"/>
  <c r="M21" i="10"/>
  <c r="M11" i="10"/>
  <c r="M26" i="10"/>
  <c r="M3" i="10"/>
  <c r="M20" i="10"/>
  <c r="M18" i="10"/>
  <c r="M29" i="10"/>
  <c r="M8" i="10"/>
  <c r="M15" i="10"/>
  <c r="C19" i="10"/>
  <c r="D6" i="9"/>
  <c r="D4" i="9"/>
  <c r="D23" i="9"/>
  <c r="D13" i="9"/>
  <c r="D17" i="9"/>
  <c r="D24" i="9"/>
  <c r="D7" i="9"/>
  <c r="D16" i="9"/>
  <c r="D14" i="9"/>
  <c r="D28" i="9"/>
  <c r="D12" i="9"/>
  <c r="D2" i="9"/>
  <c r="D3" i="9"/>
  <c r="D9" i="9"/>
  <c r="D8" i="9"/>
  <c r="D20" i="9"/>
  <c r="D26" i="9"/>
  <c r="D15" i="9"/>
  <c r="D27" i="9"/>
  <c r="D5" i="9"/>
  <c r="D19" i="9"/>
  <c r="D18" i="9"/>
  <c r="D21" i="9"/>
  <c r="D22" i="9"/>
  <c r="D10" i="9"/>
  <c r="D25" i="9"/>
  <c r="D11" i="9"/>
  <c r="B6" i="9"/>
  <c r="B4" i="9"/>
  <c r="B23" i="9"/>
  <c r="B13" i="9"/>
  <c r="B17" i="9"/>
  <c r="B24" i="9"/>
  <c r="B7" i="9"/>
  <c r="B16" i="9"/>
  <c r="B14" i="9"/>
  <c r="B28" i="9"/>
  <c r="B12" i="9"/>
  <c r="B2" i="9"/>
  <c r="B3" i="9"/>
  <c r="B9" i="9"/>
  <c r="B8" i="9"/>
  <c r="B20" i="9"/>
  <c r="B26" i="9"/>
  <c r="B15" i="9"/>
  <c r="B27" i="9"/>
  <c r="B5" i="9"/>
  <c r="B19" i="9"/>
  <c r="B18" i="9"/>
  <c r="B21" i="9"/>
  <c r="B22" i="9"/>
  <c r="B10" i="9"/>
  <c r="B25" i="9"/>
  <c r="B11" i="9"/>
  <c r="M6" i="9"/>
  <c r="M4" i="9"/>
  <c r="M23" i="9"/>
  <c r="M13" i="9"/>
  <c r="M17" i="9"/>
  <c r="M24" i="9"/>
  <c r="M7" i="9"/>
  <c r="M16" i="9"/>
  <c r="M14" i="9"/>
  <c r="M28" i="9"/>
  <c r="M12" i="9"/>
  <c r="M2" i="9"/>
  <c r="M3" i="9"/>
  <c r="M9" i="9"/>
  <c r="C9" i="9" s="1"/>
  <c r="M8" i="9"/>
  <c r="M20" i="9"/>
  <c r="M26" i="9"/>
  <c r="M15" i="9"/>
  <c r="M27" i="9"/>
  <c r="M5" i="9"/>
  <c r="M19" i="9"/>
  <c r="M18" i="9"/>
  <c r="M21" i="9"/>
  <c r="M22" i="9"/>
  <c r="M10" i="9"/>
  <c r="M25" i="9"/>
  <c r="M11" i="9"/>
  <c r="D24" i="13"/>
  <c r="D30" i="13"/>
  <c r="D29" i="13"/>
  <c r="D10" i="13"/>
  <c r="D5" i="13"/>
  <c r="D13" i="13"/>
  <c r="D20" i="13"/>
  <c r="D2" i="13"/>
  <c r="D17" i="13"/>
  <c r="D28" i="13"/>
  <c r="D27" i="13"/>
  <c r="D11" i="13"/>
  <c r="D31" i="13"/>
  <c r="D7" i="13"/>
  <c r="D4" i="13"/>
  <c r="D3" i="13"/>
  <c r="D23" i="13"/>
  <c r="D8" i="13"/>
  <c r="D6" i="13"/>
  <c r="D22" i="13"/>
  <c r="D26" i="13"/>
  <c r="D14" i="13"/>
  <c r="D9" i="13"/>
  <c r="D19" i="13"/>
  <c r="D18" i="13"/>
  <c r="D16" i="13"/>
  <c r="D21" i="13"/>
  <c r="D15" i="13"/>
  <c r="D25" i="13"/>
  <c r="D12" i="13"/>
  <c r="B24" i="13"/>
  <c r="B30" i="13"/>
  <c r="B29" i="13"/>
  <c r="B10" i="13"/>
  <c r="B5" i="13"/>
  <c r="B13" i="13"/>
  <c r="B20" i="13"/>
  <c r="B2" i="13"/>
  <c r="B17" i="13"/>
  <c r="B28" i="13"/>
  <c r="B27" i="13"/>
  <c r="B11" i="13"/>
  <c r="B31" i="13"/>
  <c r="B7" i="13"/>
  <c r="B4" i="13"/>
  <c r="B3" i="13"/>
  <c r="B23" i="13"/>
  <c r="C23" i="13" s="1"/>
  <c r="B8" i="13"/>
  <c r="B6" i="13"/>
  <c r="B22" i="13"/>
  <c r="B26" i="13"/>
  <c r="B14" i="13"/>
  <c r="C14" i="13" s="1"/>
  <c r="B9" i="13"/>
  <c r="B19" i="13"/>
  <c r="B18" i="13"/>
  <c r="B16" i="13"/>
  <c r="C16" i="13" s="1"/>
  <c r="B21" i="13"/>
  <c r="B15" i="13"/>
  <c r="B25" i="13"/>
  <c r="C25" i="13" s="1"/>
  <c r="B12" i="13"/>
  <c r="M24" i="13"/>
  <c r="M30" i="13"/>
  <c r="M29" i="13"/>
  <c r="M10" i="13"/>
  <c r="M5" i="13"/>
  <c r="M13" i="13"/>
  <c r="M20" i="13"/>
  <c r="M2" i="13"/>
  <c r="M17" i="13"/>
  <c r="M28" i="13"/>
  <c r="M27" i="13"/>
  <c r="C27" i="13" s="1"/>
  <c r="M11" i="13"/>
  <c r="M31" i="13"/>
  <c r="M7" i="13"/>
  <c r="M4" i="13"/>
  <c r="C4" i="13" s="1"/>
  <c r="M3" i="13"/>
  <c r="C3" i="13" s="1"/>
  <c r="M23" i="13"/>
  <c r="M8" i="13"/>
  <c r="M6" i="13"/>
  <c r="M22" i="13"/>
  <c r="M26" i="13"/>
  <c r="M14" i="13"/>
  <c r="M9" i="13"/>
  <c r="M19" i="13"/>
  <c r="M18" i="13"/>
  <c r="M16" i="13"/>
  <c r="M21" i="13"/>
  <c r="C21" i="13" s="1"/>
  <c r="M15" i="13"/>
  <c r="M25" i="13"/>
  <c r="M12" i="13"/>
  <c r="E29" i="13"/>
  <c r="C10" i="13"/>
  <c r="M10" i="12"/>
  <c r="M3" i="12"/>
  <c r="M13" i="12"/>
  <c r="M19" i="12"/>
  <c r="M2" i="12"/>
  <c r="M22" i="12"/>
  <c r="M27" i="12"/>
  <c r="M26" i="12"/>
  <c r="M11" i="12"/>
  <c r="M28" i="12"/>
  <c r="M7" i="12"/>
  <c r="M8" i="12"/>
  <c r="M5" i="12"/>
  <c r="M21" i="12"/>
  <c r="M4" i="12"/>
  <c r="M9" i="12"/>
  <c r="M23" i="12"/>
  <c r="M25" i="12"/>
  <c r="M14" i="12"/>
  <c r="M6" i="12"/>
  <c r="M18" i="12"/>
  <c r="M17" i="12"/>
  <c r="M16" i="12"/>
  <c r="M20" i="12"/>
  <c r="M15" i="12"/>
  <c r="M24" i="12"/>
  <c r="M12" i="12"/>
  <c r="D10" i="12"/>
  <c r="D3" i="12"/>
  <c r="D13" i="12"/>
  <c r="D19" i="12"/>
  <c r="D2" i="12"/>
  <c r="D22" i="12"/>
  <c r="D27" i="12"/>
  <c r="D26" i="12"/>
  <c r="D11" i="12"/>
  <c r="D28" i="12"/>
  <c r="D7" i="12"/>
  <c r="D8" i="12"/>
  <c r="D5" i="12"/>
  <c r="D21" i="12"/>
  <c r="D4" i="12"/>
  <c r="D9" i="12"/>
  <c r="D23" i="12"/>
  <c r="D25" i="12"/>
  <c r="D14" i="12"/>
  <c r="D6" i="12"/>
  <c r="D18" i="12"/>
  <c r="D17" i="12"/>
  <c r="D16" i="12"/>
  <c r="D20" i="12"/>
  <c r="D15" i="12"/>
  <c r="D24" i="12"/>
  <c r="D12" i="12"/>
  <c r="B10" i="12"/>
  <c r="B3" i="12"/>
  <c r="B13" i="12"/>
  <c r="B19" i="12"/>
  <c r="B2" i="12"/>
  <c r="B22" i="12"/>
  <c r="B27" i="12"/>
  <c r="B26" i="12"/>
  <c r="B11" i="12"/>
  <c r="B28" i="12"/>
  <c r="B7" i="12"/>
  <c r="B8" i="12"/>
  <c r="B5" i="12"/>
  <c r="C5" i="12" s="1"/>
  <c r="B21" i="12"/>
  <c r="B4" i="12"/>
  <c r="B9" i="12"/>
  <c r="B23" i="12"/>
  <c r="B25" i="12"/>
  <c r="B14" i="12"/>
  <c r="B6" i="12"/>
  <c r="B18" i="12"/>
  <c r="B17" i="12"/>
  <c r="B16" i="12"/>
  <c r="B20" i="12"/>
  <c r="B15" i="12"/>
  <c r="B24" i="12"/>
  <c r="B12" i="12"/>
  <c r="C11" i="12"/>
  <c r="B14" i="8"/>
  <c r="B11" i="8"/>
  <c r="B26" i="8"/>
  <c r="B31" i="8"/>
  <c r="B22" i="8"/>
  <c r="B4" i="8"/>
  <c r="B28" i="8"/>
  <c r="B5" i="8"/>
  <c r="B9" i="8"/>
  <c r="B8" i="8"/>
  <c r="B23" i="8"/>
  <c r="B2" i="8"/>
  <c r="B21" i="8"/>
  <c r="B10" i="8"/>
  <c r="B20" i="8"/>
  <c r="B27" i="8"/>
  <c r="B3" i="8"/>
  <c r="B13" i="8"/>
  <c r="B29" i="8"/>
  <c r="B25" i="8"/>
  <c r="B16" i="8"/>
  <c r="B7" i="8"/>
  <c r="B19" i="8"/>
  <c r="B30" i="8"/>
  <c r="B15" i="8"/>
  <c r="B17" i="8"/>
  <c r="B12" i="8"/>
  <c r="B18" i="8"/>
  <c r="B6" i="8"/>
  <c r="B24" i="8"/>
  <c r="D14" i="8"/>
  <c r="D11" i="8"/>
  <c r="D26" i="8"/>
  <c r="D31" i="8"/>
  <c r="D22" i="8"/>
  <c r="D4" i="8"/>
  <c r="D28" i="8"/>
  <c r="D5" i="8"/>
  <c r="D9" i="8"/>
  <c r="D8" i="8"/>
  <c r="D23" i="8"/>
  <c r="D2" i="8"/>
  <c r="D21" i="8"/>
  <c r="D10" i="8"/>
  <c r="D20" i="8"/>
  <c r="D27" i="8"/>
  <c r="D3" i="8"/>
  <c r="D13" i="8"/>
  <c r="D29" i="8"/>
  <c r="D25" i="8"/>
  <c r="D16" i="8"/>
  <c r="D7" i="8"/>
  <c r="D19" i="8"/>
  <c r="D30" i="8"/>
  <c r="D15" i="8"/>
  <c r="D17" i="8"/>
  <c r="D12" i="8"/>
  <c r="D18" i="8"/>
  <c r="D6" i="8"/>
  <c r="D24" i="8"/>
  <c r="M14" i="8"/>
  <c r="M11" i="8"/>
  <c r="M26" i="8"/>
  <c r="M31" i="8"/>
  <c r="M22" i="8"/>
  <c r="M4" i="8"/>
  <c r="M28" i="8"/>
  <c r="M5" i="8"/>
  <c r="M9" i="8"/>
  <c r="M8" i="8"/>
  <c r="C8" i="8" s="1"/>
  <c r="M23" i="8"/>
  <c r="M2" i="8"/>
  <c r="M21" i="8"/>
  <c r="M10" i="8"/>
  <c r="M20" i="8"/>
  <c r="M27" i="8"/>
  <c r="M3" i="8"/>
  <c r="M13" i="8"/>
  <c r="M29" i="8"/>
  <c r="M25" i="8"/>
  <c r="M16" i="8"/>
  <c r="M7" i="8"/>
  <c r="M19" i="8"/>
  <c r="M30" i="8"/>
  <c r="M15" i="8"/>
  <c r="M17" i="8"/>
  <c r="M12" i="8"/>
  <c r="M18" i="8"/>
  <c r="M6" i="8"/>
  <c r="M24" i="8"/>
  <c r="C10" i="8"/>
  <c r="D31" i="7"/>
  <c r="D18" i="7"/>
  <c r="D24" i="7"/>
  <c r="D8" i="7"/>
  <c r="D6" i="7"/>
  <c r="D20" i="7"/>
  <c r="D12" i="7"/>
  <c r="D29" i="7"/>
  <c r="D4" i="7"/>
  <c r="D30" i="7"/>
  <c r="D28" i="7"/>
  <c r="D27" i="7"/>
  <c r="D7" i="7"/>
  <c r="D11" i="7"/>
  <c r="D23" i="7"/>
  <c r="D13" i="7"/>
  <c r="D3" i="7"/>
  <c r="D17" i="7"/>
  <c r="D22" i="7"/>
  <c r="D5" i="7"/>
  <c r="D9" i="7"/>
  <c r="D19" i="7"/>
  <c r="D26" i="7"/>
  <c r="D15" i="7"/>
  <c r="D2" i="7"/>
  <c r="D14" i="7"/>
  <c r="D21" i="7"/>
  <c r="D16" i="7"/>
  <c r="D25" i="7"/>
  <c r="D10" i="7"/>
  <c r="B31" i="7"/>
  <c r="B18" i="7"/>
  <c r="B24" i="7"/>
  <c r="B8" i="7"/>
  <c r="B6" i="7"/>
  <c r="B20" i="7"/>
  <c r="B12" i="7"/>
  <c r="B29" i="7"/>
  <c r="B4" i="7"/>
  <c r="B30" i="7"/>
  <c r="B28" i="7"/>
  <c r="B27" i="7"/>
  <c r="B7" i="7"/>
  <c r="B11" i="7"/>
  <c r="B23" i="7"/>
  <c r="B13" i="7"/>
  <c r="B3" i="7"/>
  <c r="B17" i="7"/>
  <c r="B22" i="7"/>
  <c r="B5" i="7"/>
  <c r="B9" i="7"/>
  <c r="B19" i="7"/>
  <c r="B26" i="7"/>
  <c r="B15" i="7"/>
  <c r="B2" i="7"/>
  <c r="B14" i="7"/>
  <c r="B21" i="7"/>
  <c r="B16" i="7"/>
  <c r="B25" i="7"/>
  <c r="B10" i="7"/>
  <c r="M31" i="7"/>
  <c r="M18" i="7"/>
  <c r="M24" i="7"/>
  <c r="M8" i="7"/>
  <c r="M6" i="7"/>
  <c r="M20" i="7"/>
  <c r="M12" i="7"/>
  <c r="M29" i="7"/>
  <c r="M4" i="7"/>
  <c r="M30" i="7"/>
  <c r="M28" i="7"/>
  <c r="M27" i="7"/>
  <c r="M7" i="7"/>
  <c r="M11" i="7"/>
  <c r="M23" i="7"/>
  <c r="M13" i="7"/>
  <c r="M3" i="7"/>
  <c r="M17" i="7"/>
  <c r="M22" i="7"/>
  <c r="M5" i="7"/>
  <c r="M9" i="7"/>
  <c r="M19" i="7"/>
  <c r="M26" i="7"/>
  <c r="M15" i="7"/>
  <c r="M2" i="7"/>
  <c r="M14" i="7"/>
  <c r="M21" i="7"/>
  <c r="M16" i="7"/>
  <c r="M25" i="7"/>
  <c r="M10" i="7"/>
  <c r="C26" i="7"/>
  <c r="B24" i="6"/>
  <c r="B9" i="6"/>
  <c r="B6" i="6"/>
  <c r="B18" i="6"/>
  <c r="B19" i="6"/>
  <c r="B22" i="6"/>
  <c r="C22" i="6" s="1"/>
  <c r="B29" i="6"/>
  <c r="B5" i="6"/>
  <c r="B30" i="6"/>
  <c r="B28" i="6"/>
  <c r="B27" i="6"/>
  <c r="B8" i="6"/>
  <c r="B10" i="6"/>
  <c r="B23" i="6"/>
  <c r="B11" i="6"/>
  <c r="B7" i="6"/>
  <c r="C7" i="6" s="1"/>
  <c r="B16" i="6"/>
  <c r="B21" i="6"/>
  <c r="B3" i="6"/>
  <c r="B4" i="6"/>
  <c r="B13" i="6"/>
  <c r="B26" i="6"/>
  <c r="B14" i="6"/>
  <c r="B2" i="6"/>
  <c r="B15" i="6"/>
  <c r="B20" i="6"/>
  <c r="B17" i="6"/>
  <c r="B25" i="6"/>
  <c r="B12" i="6"/>
  <c r="D9" i="6"/>
  <c r="D6" i="6"/>
  <c r="D18" i="6"/>
  <c r="D19" i="6"/>
  <c r="D22" i="6"/>
  <c r="D29" i="6"/>
  <c r="D5" i="6"/>
  <c r="D30" i="6"/>
  <c r="D28" i="6"/>
  <c r="D27" i="6"/>
  <c r="D8" i="6"/>
  <c r="D10" i="6"/>
  <c r="D23" i="6"/>
  <c r="D11" i="6"/>
  <c r="D7" i="6"/>
  <c r="D16" i="6"/>
  <c r="D21" i="6"/>
  <c r="D3" i="6"/>
  <c r="D4" i="6"/>
  <c r="D13" i="6"/>
  <c r="D26" i="6"/>
  <c r="D14" i="6"/>
  <c r="D2" i="6"/>
  <c r="D15" i="6"/>
  <c r="D20" i="6"/>
  <c r="D17" i="6"/>
  <c r="D25" i="6"/>
  <c r="D12" i="6"/>
  <c r="D24" i="6"/>
  <c r="M24" i="6"/>
  <c r="M9" i="6"/>
  <c r="M6" i="6"/>
  <c r="M18" i="6"/>
  <c r="M19" i="6"/>
  <c r="M22" i="6"/>
  <c r="M29" i="6"/>
  <c r="M5" i="6"/>
  <c r="M30" i="6"/>
  <c r="M28" i="6"/>
  <c r="M27" i="6"/>
  <c r="M8" i="6"/>
  <c r="M10" i="6"/>
  <c r="M23" i="6"/>
  <c r="M11" i="6"/>
  <c r="M7" i="6"/>
  <c r="M16" i="6"/>
  <c r="C16" i="6" s="1"/>
  <c r="M21" i="6"/>
  <c r="M3" i="6"/>
  <c r="M4" i="6"/>
  <c r="M13" i="6"/>
  <c r="M26" i="6"/>
  <c r="M14" i="6"/>
  <c r="M2" i="6"/>
  <c r="M15" i="6"/>
  <c r="M20" i="6"/>
  <c r="M17" i="6"/>
  <c r="M25" i="6"/>
  <c r="M12" i="6"/>
  <c r="C23" i="6"/>
  <c r="D27" i="5"/>
  <c r="D22" i="5"/>
  <c r="D31" i="5"/>
  <c r="D26" i="5"/>
  <c r="E26" i="5" s="1"/>
  <c r="D30" i="5"/>
  <c r="D17" i="5"/>
  <c r="D7" i="5"/>
  <c r="D5" i="5"/>
  <c r="D8" i="5"/>
  <c r="D18" i="5"/>
  <c r="D11" i="5"/>
  <c r="D19" i="5"/>
  <c r="D29" i="5"/>
  <c r="D4" i="5"/>
  <c r="D25" i="5"/>
  <c r="D24" i="5"/>
  <c r="D23" i="5"/>
  <c r="D3" i="5"/>
  <c r="D10" i="5"/>
  <c r="D15" i="5"/>
  <c r="D21" i="5"/>
  <c r="D6" i="5"/>
  <c r="D9" i="5"/>
  <c r="D28" i="5"/>
  <c r="D12" i="5"/>
  <c r="D16" i="5"/>
  <c r="D2" i="5"/>
  <c r="E30" i="5" s="1"/>
  <c r="D13" i="5"/>
  <c r="E22" i="5" s="1"/>
  <c r="D20" i="5"/>
  <c r="D14" i="5"/>
  <c r="C22" i="5"/>
  <c r="C17" i="5"/>
  <c r="C18" i="5"/>
  <c r="C4" i="5"/>
  <c r="C3" i="5"/>
  <c r="C6" i="5"/>
  <c r="C16" i="5"/>
  <c r="B27" i="5"/>
  <c r="C27" i="5" s="1"/>
  <c r="B22" i="5"/>
  <c r="B31" i="5"/>
  <c r="C31" i="5" s="1"/>
  <c r="B26" i="5"/>
  <c r="C26" i="5" s="1"/>
  <c r="B30" i="5"/>
  <c r="C30" i="5" s="1"/>
  <c r="B17" i="5"/>
  <c r="B7" i="5"/>
  <c r="C7" i="5" s="1"/>
  <c r="B5" i="5"/>
  <c r="C5" i="5" s="1"/>
  <c r="B8" i="5"/>
  <c r="C8" i="5" s="1"/>
  <c r="B18" i="5"/>
  <c r="B11" i="5"/>
  <c r="C11" i="5" s="1"/>
  <c r="B19" i="5"/>
  <c r="C19" i="5" s="1"/>
  <c r="B29" i="5"/>
  <c r="C29" i="5" s="1"/>
  <c r="B4" i="5"/>
  <c r="B25" i="5"/>
  <c r="C25" i="5" s="1"/>
  <c r="B24" i="5"/>
  <c r="C24" i="5" s="1"/>
  <c r="B23" i="5"/>
  <c r="C23" i="5" s="1"/>
  <c r="B3" i="5"/>
  <c r="B10" i="5"/>
  <c r="C10" i="5" s="1"/>
  <c r="B15" i="5"/>
  <c r="C15" i="5" s="1"/>
  <c r="B21" i="5"/>
  <c r="C21" i="5" s="1"/>
  <c r="B6" i="5"/>
  <c r="B9" i="5"/>
  <c r="C9" i="5" s="1"/>
  <c r="B28" i="5"/>
  <c r="C28" i="5" s="1"/>
  <c r="B12" i="5"/>
  <c r="C12" i="5" s="1"/>
  <c r="B16" i="5"/>
  <c r="B2" i="5"/>
  <c r="C2" i="5" s="1"/>
  <c r="B13" i="5"/>
  <c r="C13" i="5" s="1"/>
  <c r="B20" i="5"/>
  <c r="C20" i="5" s="1"/>
  <c r="B14" i="5"/>
  <c r="M27" i="5"/>
  <c r="M22" i="5"/>
  <c r="M31" i="5"/>
  <c r="M26" i="5"/>
  <c r="M30" i="5"/>
  <c r="M17" i="5"/>
  <c r="M7" i="5"/>
  <c r="M5" i="5"/>
  <c r="M8" i="5"/>
  <c r="M18" i="5"/>
  <c r="M11" i="5"/>
  <c r="M19" i="5"/>
  <c r="M29" i="5"/>
  <c r="M4" i="5"/>
  <c r="M25" i="5"/>
  <c r="M24" i="5"/>
  <c r="M23" i="5"/>
  <c r="M3" i="5"/>
  <c r="M10" i="5"/>
  <c r="M15" i="5"/>
  <c r="M21" i="5"/>
  <c r="M6" i="5"/>
  <c r="M9" i="5"/>
  <c r="M28" i="5"/>
  <c r="M12" i="5"/>
  <c r="M16" i="5"/>
  <c r="M2" i="5"/>
  <c r="M13" i="5"/>
  <c r="M20" i="5"/>
  <c r="M14" i="5"/>
  <c r="E27" i="5"/>
  <c r="D26" i="4"/>
  <c r="E26" i="4" s="1"/>
  <c r="D25" i="4"/>
  <c r="E25" i="4" s="1"/>
  <c r="D20" i="4"/>
  <c r="E20" i="4" s="1"/>
  <c r="D24" i="4"/>
  <c r="D19" i="4"/>
  <c r="E19" i="4" s="1"/>
  <c r="D16" i="4"/>
  <c r="E16" i="4" s="1"/>
  <c r="D5" i="4"/>
  <c r="E5" i="4" s="1"/>
  <c r="D9" i="4"/>
  <c r="D8" i="4"/>
  <c r="E8" i="4" s="1"/>
  <c r="D17" i="4"/>
  <c r="E17" i="4" s="1"/>
  <c r="D6" i="4"/>
  <c r="E6" i="4" s="1"/>
  <c r="D11" i="4"/>
  <c r="D2" i="4"/>
  <c r="E2" i="4" s="1"/>
  <c r="D4" i="4"/>
  <c r="E4" i="4" s="1"/>
  <c r="D22" i="4"/>
  <c r="E22" i="4" s="1"/>
  <c r="D12" i="4"/>
  <c r="D15" i="4"/>
  <c r="E15" i="4" s="1"/>
  <c r="D10" i="4"/>
  <c r="E10" i="4" s="1"/>
  <c r="D7" i="4"/>
  <c r="E7" i="4" s="1"/>
  <c r="D23" i="4"/>
  <c r="D14" i="4"/>
  <c r="E14" i="4" s="1"/>
  <c r="D13" i="4"/>
  <c r="E13" i="4" s="1"/>
  <c r="D3" i="4"/>
  <c r="E9" i="4" s="1"/>
  <c r="D18" i="4"/>
  <c r="D21" i="4"/>
  <c r="E21" i="4" s="1"/>
  <c r="B26" i="4"/>
  <c r="B25" i="4"/>
  <c r="B20" i="4"/>
  <c r="B24" i="4"/>
  <c r="B19" i="4"/>
  <c r="B16" i="4"/>
  <c r="B5" i="4"/>
  <c r="B9" i="4"/>
  <c r="B8" i="4"/>
  <c r="B17" i="4"/>
  <c r="B6" i="4"/>
  <c r="B11" i="4"/>
  <c r="B2" i="4"/>
  <c r="B4" i="4"/>
  <c r="B22" i="4"/>
  <c r="B12" i="4"/>
  <c r="B15" i="4"/>
  <c r="B10" i="4"/>
  <c r="B7" i="4"/>
  <c r="B23" i="4"/>
  <c r="B14" i="4"/>
  <c r="B13" i="4"/>
  <c r="B3" i="4"/>
  <c r="B18" i="4"/>
  <c r="M26" i="4"/>
  <c r="M25" i="4"/>
  <c r="M20" i="4"/>
  <c r="M24" i="4"/>
  <c r="M19" i="4"/>
  <c r="M16" i="4"/>
  <c r="M5" i="4"/>
  <c r="M9" i="4"/>
  <c r="M8" i="4"/>
  <c r="M17" i="4"/>
  <c r="M6" i="4"/>
  <c r="M11" i="4"/>
  <c r="M2" i="4"/>
  <c r="M4" i="4"/>
  <c r="M22" i="4"/>
  <c r="M12" i="4"/>
  <c r="M15" i="4"/>
  <c r="M10" i="4"/>
  <c r="M7" i="4"/>
  <c r="M23" i="4"/>
  <c r="M14" i="4"/>
  <c r="M13" i="4"/>
  <c r="M3" i="4"/>
  <c r="M18" i="4"/>
  <c r="M21" i="4"/>
  <c r="C19" i="4"/>
  <c r="B21" i="4"/>
  <c r="L29" i="3"/>
  <c r="L28" i="3"/>
  <c r="L27" i="3"/>
  <c r="L26" i="3"/>
  <c r="L25" i="3"/>
  <c r="L24" i="3"/>
  <c r="L23" i="3"/>
  <c r="L19" i="3"/>
  <c r="L22" i="3"/>
  <c r="L21" i="3"/>
  <c r="L17" i="3"/>
  <c r="L15" i="3"/>
  <c r="L18" i="3"/>
  <c r="L16" i="3"/>
  <c r="L20" i="3"/>
  <c r="L8" i="3"/>
  <c r="L7" i="3"/>
  <c r="L6" i="3"/>
  <c r="L2" i="3"/>
  <c r="L9" i="3"/>
  <c r="L11" i="3"/>
  <c r="L10" i="3"/>
  <c r="L14" i="3"/>
  <c r="L12" i="3"/>
  <c r="L4" i="3"/>
  <c r="L5" i="3"/>
  <c r="L13" i="3"/>
  <c r="L3" i="3"/>
  <c r="D29" i="3"/>
  <c r="D28" i="3"/>
  <c r="D27" i="3"/>
  <c r="D26" i="3"/>
  <c r="D25" i="3"/>
  <c r="D24" i="3"/>
  <c r="D23" i="3"/>
  <c r="D19" i="3"/>
  <c r="D22" i="3"/>
  <c r="D21" i="3"/>
  <c r="D17" i="3"/>
  <c r="D15" i="3"/>
  <c r="D18" i="3"/>
  <c r="D16" i="3"/>
  <c r="D20" i="3"/>
  <c r="D8" i="3"/>
  <c r="D7" i="3"/>
  <c r="D6" i="3"/>
  <c r="D2" i="3"/>
  <c r="D9" i="3"/>
  <c r="D11" i="3"/>
  <c r="D10" i="3"/>
  <c r="D14" i="3"/>
  <c r="D12" i="3"/>
  <c r="D4" i="3"/>
  <c r="D5" i="3"/>
  <c r="D13" i="3"/>
  <c r="D3" i="3"/>
  <c r="B29" i="3"/>
  <c r="C29" i="3" s="1"/>
  <c r="B28" i="3"/>
  <c r="C28" i="3" s="1"/>
  <c r="B27" i="3"/>
  <c r="C27" i="3" s="1"/>
  <c r="B26" i="3"/>
  <c r="C26" i="3" s="1"/>
  <c r="B25" i="3"/>
  <c r="C25" i="3" s="1"/>
  <c r="B24" i="3"/>
  <c r="C24" i="3" s="1"/>
  <c r="B23" i="3"/>
  <c r="C23" i="3" s="1"/>
  <c r="B19" i="3"/>
  <c r="C19" i="3" s="1"/>
  <c r="B22" i="3"/>
  <c r="C22" i="3" s="1"/>
  <c r="B21" i="3"/>
  <c r="C21" i="3" s="1"/>
  <c r="B17" i="3"/>
  <c r="C17" i="3" s="1"/>
  <c r="B15" i="3"/>
  <c r="C15" i="3" s="1"/>
  <c r="B18" i="3"/>
  <c r="C18" i="3" s="1"/>
  <c r="B16" i="3"/>
  <c r="C16" i="3" s="1"/>
  <c r="B20" i="3"/>
  <c r="C20" i="3" s="1"/>
  <c r="B8" i="3"/>
  <c r="C8" i="3" s="1"/>
  <c r="B7" i="3"/>
  <c r="C7" i="3" s="1"/>
  <c r="B6" i="3"/>
  <c r="C6" i="3" s="1"/>
  <c r="B2" i="3"/>
  <c r="C2" i="3" s="1"/>
  <c r="B9" i="3"/>
  <c r="C9" i="3" s="1"/>
  <c r="B11" i="3"/>
  <c r="C11" i="3" s="1"/>
  <c r="B10" i="3"/>
  <c r="C10" i="3" s="1"/>
  <c r="B14" i="3"/>
  <c r="C14" i="3" s="1"/>
  <c r="B12" i="3"/>
  <c r="C12" i="3" s="1"/>
  <c r="B4" i="3"/>
  <c r="C4" i="3" s="1"/>
  <c r="B5" i="3"/>
  <c r="C5" i="3" s="1"/>
  <c r="B13" i="3"/>
  <c r="C13" i="3" s="1"/>
  <c r="B3" i="3"/>
  <c r="C3" i="3" s="1"/>
  <c r="C4" i="19" l="1"/>
  <c r="C7" i="19"/>
  <c r="C9" i="19"/>
  <c r="C15" i="19"/>
  <c r="C20" i="19"/>
  <c r="C24" i="19"/>
  <c r="C29" i="19"/>
  <c r="C33" i="19"/>
  <c r="C37" i="19"/>
  <c r="C5" i="19"/>
  <c r="C13" i="19"/>
  <c r="C25" i="19"/>
  <c r="C23" i="19"/>
  <c r="C32" i="19"/>
  <c r="C12" i="19"/>
  <c r="C18" i="19"/>
  <c r="C26" i="19"/>
  <c r="C35" i="19"/>
  <c r="E5" i="19"/>
  <c r="E8" i="19"/>
  <c r="E9" i="19"/>
  <c r="E21" i="19"/>
  <c r="E29" i="19"/>
  <c r="E37" i="19"/>
  <c r="E4" i="19"/>
  <c r="E10" i="19"/>
  <c r="E38" i="19"/>
  <c r="C6" i="19"/>
  <c r="E7" i="19"/>
  <c r="E11" i="19"/>
  <c r="C17" i="19"/>
  <c r="E15" i="19"/>
  <c r="E16" i="19"/>
  <c r="C22" i="19"/>
  <c r="E24" i="19"/>
  <c r="E28" i="19"/>
  <c r="C31" i="19"/>
  <c r="E33" i="19"/>
  <c r="E34" i="19"/>
  <c r="E20" i="19"/>
  <c r="E30" i="19"/>
  <c r="C3" i="19"/>
  <c r="C14" i="19"/>
  <c r="C19" i="19"/>
  <c r="C27" i="19"/>
  <c r="C36" i="19"/>
  <c r="E13" i="19"/>
  <c r="E14" i="19"/>
  <c r="E25" i="19"/>
  <c r="E19" i="19"/>
  <c r="E23" i="19"/>
  <c r="E27" i="19"/>
  <c r="E32" i="19"/>
  <c r="E36" i="19"/>
  <c r="E2" i="19"/>
  <c r="E3" i="19"/>
  <c r="E6" i="19"/>
  <c r="E12" i="19"/>
  <c r="E17" i="19"/>
  <c r="E18" i="19"/>
  <c r="E22" i="19"/>
  <c r="E26" i="19"/>
  <c r="E31" i="19"/>
  <c r="E35" i="19"/>
  <c r="C37" i="18"/>
  <c r="C3" i="18"/>
  <c r="E39" i="18"/>
  <c r="E40" i="18"/>
  <c r="E31" i="18"/>
  <c r="E35" i="18"/>
  <c r="E41" i="18"/>
  <c r="E38" i="18"/>
  <c r="C27" i="18"/>
  <c r="C7" i="18"/>
  <c r="C26" i="18"/>
  <c r="C12" i="18"/>
  <c r="C11" i="18"/>
  <c r="C15" i="18"/>
  <c r="C17" i="18"/>
  <c r="C21" i="18"/>
  <c r="C20" i="18"/>
  <c r="C30" i="18"/>
  <c r="C22" i="18"/>
  <c r="C4" i="18"/>
  <c r="E7" i="18"/>
  <c r="C6" i="18"/>
  <c r="C13" i="18"/>
  <c r="C18" i="18"/>
  <c r="C29" i="18"/>
  <c r="C24" i="18"/>
  <c r="C28" i="18"/>
  <c r="C33" i="18"/>
  <c r="C14" i="18"/>
  <c r="C19" i="18"/>
  <c r="C36" i="18"/>
  <c r="E6" i="18"/>
  <c r="E18" i="18"/>
  <c r="E24" i="18"/>
  <c r="E22" i="18"/>
  <c r="E34" i="18"/>
  <c r="E12" i="18"/>
  <c r="C9" i="18"/>
  <c r="C5" i="18"/>
  <c r="E13" i="18"/>
  <c r="E15" i="18"/>
  <c r="C10" i="18"/>
  <c r="E29" i="18"/>
  <c r="E21" i="18"/>
  <c r="C25" i="18"/>
  <c r="E28" i="18"/>
  <c r="C34" i="18"/>
  <c r="E37" i="18"/>
  <c r="E9" i="18"/>
  <c r="E11" i="18"/>
  <c r="E17" i="18"/>
  <c r="E20" i="18"/>
  <c r="E33" i="18"/>
  <c r="E2" i="18"/>
  <c r="E4" i="18"/>
  <c r="C2" i="18"/>
  <c r="C8" i="18"/>
  <c r="C16" i="18"/>
  <c r="C23" i="18"/>
  <c r="C32" i="18"/>
  <c r="E14" i="18"/>
  <c r="E16" i="18"/>
  <c r="E19" i="18"/>
  <c r="E32" i="18"/>
  <c r="E36" i="18"/>
  <c r="E23" i="18"/>
  <c r="E27" i="18"/>
  <c r="E3" i="18"/>
  <c r="E8" i="18"/>
  <c r="E5" i="18"/>
  <c r="E10" i="18"/>
  <c r="E26" i="18"/>
  <c r="E25" i="18"/>
  <c r="E30" i="18"/>
  <c r="C26" i="17"/>
  <c r="C22" i="17"/>
  <c r="C32" i="17"/>
  <c r="C33" i="17"/>
  <c r="E33" i="17"/>
  <c r="E32" i="17"/>
  <c r="C4" i="17"/>
  <c r="C9" i="17"/>
  <c r="C31" i="17"/>
  <c r="C2" i="17"/>
  <c r="C10" i="17"/>
  <c r="C17" i="17"/>
  <c r="E3" i="17"/>
  <c r="C5" i="17"/>
  <c r="C7" i="17"/>
  <c r="E9" i="17"/>
  <c r="C14" i="17"/>
  <c r="C15" i="17"/>
  <c r="C20" i="17"/>
  <c r="C24" i="17"/>
  <c r="C30" i="17"/>
  <c r="C23" i="17"/>
  <c r="C36" i="17"/>
  <c r="C3" i="17"/>
  <c r="E7" i="17"/>
  <c r="C11" i="17"/>
  <c r="C19" i="17"/>
  <c r="C28" i="17"/>
  <c r="C35" i="17"/>
  <c r="E24" i="17"/>
  <c r="E34" i="17"/>
  <c r="E15" i="17"/>
  <c r="E26" i="17"/>
  <c r="E31" i="17"/>
  <c r="E5" i="17"/>
  <c r="E4" i="17"/>
  <c r="C8" i="17"/>
  <c r="E14" i="17"/>
  <c r="E18" i="17"/>
  <c r="C16" i="17"/>
  <c r="E20" i="17"/>
  <c r="E21" i="17"/>
  <c r="C27" i="17"/>
  <c r="E30" i="17"/>
  <c r="E22" i="17"/>
  <c r="C34" i="17"/>
  <c r="E36" i="17"/>
  <c r="E37" i="17"/>
  <c r="E13" i="17"/>
  <c r="E23" i="17"/>
  <c r="C6" i="17"/>
  <c r="C12" i="17"/>
  <c r="C29" i="17"/>
  <c r="C25" i="17"/>
  <c r="E6" i="17"/>
  <c r="E11" i="17"/>
  <c r="E12" i="17"/>
  <c r="E19" i="17"/>
  <c r="E29" i="17"/>
  <c r="E28" i="17"/>
  <c r="E25" i="17"/>
  <c r="E35" i="17"/>
  <c r="E2" i="17"/>
  <c r="E8" i="17"/>
  <c r="E10" i="17"/>
  <c r="E16" i="17"/>
  <c r="E17" i="17"/>
  <c r="E27" i="17"/>
  <c r="C34" i="16"/>
  <c r="C19" i="16"/>
  <c r="C36" i="16"/>
  <c r="C8" i="16"/>
  <c r="E2" i="16"/>
  <c r="C6" i="16"/>
  <c r="C16" i="16"/>
  <c r="C18" i="16"/>
  <c r="C26" i="16"/>
  <c r="C29" i="16"/>
  <c r="C3" i="16"/>
  <c r="C4" i="16"/>
  <c r="C10" i="16"/>
  <c r="C22" i="16"/>
  <c r="C17" i="16"/>
  <c r="C9" i="16"/>
  <c r="C14" i="16"/>
  <c r="C28" i="16"/>
  <c r="C23" i="16"/>
  <c r="C2" i="16"/>
  <c r="C7" i="16"/>
  <c r="C20" i="16"/>
  <c r="C24" i="16"/>
  <c r="C27" i="16"/>
  <c r="E11" i="16"/>
  <c r="E32" i="16"/>
  <c r="E3" i="16"/>
  <c r="E28" i="16"/>
  <c r="C12" i="16"/>
  <c r="E17" i="16"/>
  <c r="C15" i="16"/>
  <c r="E20" i="16"/>
  <c r="C25" i="16"/>
  <c r="E19" i="16"/>
  <c r="C35" i="16"/>
  <c r="E36" i="16"/>
  <c r="E4" i="16"/>
  <c r="E13" i="16"/>
  <c r="E21" i="16"/>
  <c r="E6" i="16"/>
  <c r="E22" i="16"/>
  <c r="C5" i="16"/>
  <c r="C11" i="16"/>
  <c r="E12" i="16"/>
  <c r="C13" i="16"/>
  <c r="E15" i="16"/>
  <c r="C21" i="16"/>
  <c r="E25" i="16"/>
  <c r="C32" i="16"/>
  <c r="E35" i="16"/>
  <c r="E5" i="16"/>
  <c r="E7" i="16"/>
  <c r="E8" i="16"/>
  <c r="E16" i="16"/>
  <c r="E18" i="16"/>
  <c r="E26" i="16"/>
  <c r="E29" i="16"/>
  <c r="E23" i="16"/>
  <c r="E10" i="16"/>
  <c r="E9" i="16"/>
  <c r="E14" i="16"/>
  <c r="E24" i="16"/>
  <c r="E27" i="16"/>
  <c r="E22" i="14"/>
  <c r="E31" i="14"/>
  <c r="E10" i="14"/>
  <c r="E13" i="14"/>
  <c r="E4" i="14"/>
  <c r="E30" i="14"/>
  <c r="E21" i="14"/>
  <c r="E9" i="14"/>
  <c r="E5" i="14"/>
  <c r="E2" i="14"/>
  <c r="E12" i="14"/>
  <c r="E27" i="14"/>
  <c r="E15" i="14"/>
  <c r="E18" i="14"/>
  <c r="E29" i="14"/>
  <c r="E33" i="14"/>
  <c r="E8" i="14"/>
  <c r="E6" i="14"/>
  <c r="E17" i="14"/>
  <c r="E20" i="14"/>
  <c r="E25" i="14"/>
  <c r="E23" i="14"/>
  <c r="E32" i="14"/>
  <c r="E24" i="14"/>
  <c r="E14" i="14"/>
  <c r="E3" i="14"/>
  <c r="E7" i="14"/>
  <c r="E19" i="14"/>
  <c r="E11" i="14"/>
  <c r="E16" i="14"/>
  <c r="C29" i="14"/>
  <c r="C26" i="14"/>
  <c r="C32" i="14"/>
  <c r="C23" i="14"/>
  <c r="C2" i="14"/>
  <c r="C3" i="14"/>
  <c r="C15" i="14"/>
  <c r="C5" i="14"/>
  <c r="C16" i="14"/>
  <c r="C12" i="14"/>
  <c r="C11" i="14"/>
  <c r="C22" i="14"/>
  <c r="C20" i="14"/>
  <c r="C8" i="14"/>
  <c r="C30" i="14"/>
  <c r="C4" i="14"/>
  <c r="C14" i="14"/>
  <c r="C13" i="14"/>
  <c r="C9" i="14"/>
  <c r="C19" i="14"/>
  <c r="C21" i="14"/>
  <c r="C28" i="14"/>
  <c r="C33" i="14"/>
  <c r="C7" i="14"/>
  <c r="C27" i="14"/>
  <c r="C25" i="14"/>
  <c r="C31" i="14"/>
  <c r="C6" i="14"/>
  <c r="C10" i="14"/>
  <c r="C18" i="14"/>
  <c r="C17" i="14"/>
  <c r="E20" i="11"/>
  <c r="E7" i="11"/>
  <c r="E14" i="11"/>
  <c r="E16" i="11"/>
  <c r="E8" i="11"/>
  <c r="C7" i="11"/>
  <c r="E12" i="11"/>
  <c r="E21" i="11"/>
  <c r="E30" i="11"/>
  <c r="E13" i="11"/>
  <c r="E23" i="11"/>
  <c r="C12" i="11"/>
  <c r="E3" i="11"/>
  <c r="E26" i="11"/>
  <c r="C25" i="11"/>
  <c r="C6" i="11"/>
  <c r="C24" i="11"/>
  <c r="C9" i="11"/>
  <c r="C26" i="11"/>
  <c r="C23" i="11"/>
  <c r="C3" i="11"/>
  <c r="C5" i="11"/>
  <c r="C8" i="11"/>
  <c r="C17" i="11"/>
  <c r="C30" i="11"/>
  <c r="C31" i="11"/>
  <c r="C4" i="11"/>
  <c r="C14" i="11"/>
  <c r="C18" i="11"/>
  <c r="C22" i="11"/>
  <c r="C28" i="11"/>
  <c r="C32" i="11"/>
  <c r="C10" i="11"/>
  <c r="C16" i="11"/>
  <c r="C15" i="11"/>
  <c r="C2" i="11"/>
  <c r="C11" i="11"/>
  <c r="C21" i="11"/>
  <c r="C27" i="11"/>
  <c r="C13" i="11"/>
  <c r="C19" i="11"/>
  <c r="C20" i="11"/>
  <c r="C29" i="11"/>
  <c r="E28" i="10"/>
  <c r="E22" i="10"/>
  <c r="E31" i="10"/>
  <c r="E27" i="10"/>
  <c r="E25" i="10"/>
  <c r="C25" i="10"/>
  <c r="C31" i="10"/>
  <c r="C22" i="10"/>
  <c r="C28" i="10"/>
  <c r="C27" i="10"/>
  <c r="C16" i="10"/>
  <c r="C29" i="10"/>
  <c r="E4" i="10"/>
  <c r="C30" i="10"/>
  <c r="C5" i="10"/>
  <c r="C7" i="10"/>
  <c r="C13" i="10"/>
  <c r="C17" i="10"/>
  <c r="C21" i="10"/>
  <c r="C15" i="10"/>
  <c r="E7" i="10"/>
  <c r="C10" i="10"/>
  <c r="E2" i="10"/>
  <c r="C8" i="10"/>
  <c r="C11" i="10"/>
  <c r="C26" i="10"/>
  <c r="C3" i="10"/>
  <c r="C24" i="10"/>
  <c r="E14" i="10"/>
  <c r="E15" i="10"/>
  <c r="E13" i="10"/>
  <c r="E16" i="10"/>
  <c r="E6" i="10"/>
  <c r="E5" i="10"/>
  <c r="C2" i="10"/>
  <c r="E9" i="10"/>
  <c r="C14" i="10"/>
  <c r="C18" i="10"/>
  <c r="E20" i="10"/>
  <c r="E21" i="10"/>
  <c r="C23" i="10"/>
  <c r="E23" i="10"/>
  <c r="E24" i="10"/>
  <c r="E26" i="10"/>
  <c r="E30" i="10"/>
  <c r="C4" i="10"/>
  <c r="C6" i="10"/>
  <c r="E3" i="10"/>
  <c r="C9" i="10"/>
  <c r="C12" i="10"/>
  <c r="E11" i="10"/>
  <c r="E17" i="10"/>
  <c r="C20" i="10"/>
  <c r="E29" i="10"/>
  <c r="E10" i="10"/>
  <c r="E8" i="10"/>
  <c r="E12" i="10"/>
  <c r="E18" i="10"/>
  <c r="C21" i="9"/>
  <c r="C3" i="9"/>
  <c r="C12" i="9"/>
  <c r="C14" i="9"/>
  <c r="C10" i="9"/>
  <c r="C19" i="9"/>
  <c r="C23" i="9"/>
  <c r="C28" i="9"/>
  <c r="C7" i="9"/>
  <c r="E3" i="9"/>
  <c r="C8" i="9"/>
  <c r="C6" i="9"/>
  <c r="C15" i="9"/>
  <c r="C18" i="9"/>
  <c r="C20" i="9"/>
  <c r="C26" i="9"/>
  <c r="C17" i="9"/>
  <c r="C5" i="9"/>
  <c r="C16" i="9"/>
  <c r="C25" i="9"/>
  <c r="E14" i="9"/>
  <c r="E18" i="9"/>
  <c r="E19" i="9"/>
  <c r="E26" i="9"/>
  <c r="C4" i="9"/>
  <c r="C13" i="9"/>
  <c r="C22" i="9"/>
  <c r="C27" i="9"/>
  <c r="C2" i="9"/>
  <c r="E8" i="9"/>
  <c r="E12" i="9"/>
  <c r="C11" i="9"/>
  <c r="E15" i="9"/>
  <c r="E10" i="9"/>
  <c r="C24" i="9"/>
  <c r="E20" i="9"/>
  <c r="E17" i="9"/>
  <c r="E28" i="9"/>
  <c r="E6" i="9"/>
  <c r="E4" i="9"/>
  <c r="E13" i="9"/>
  <c r="E22" i="9"/>
  <c r="E7" i="9"/>
  <c r="E5" i="9"/>
  <c r="E16" i="9"/>
  <c r="E25" i="9"/>
  <c r="E27" i="9"/>
  <c r="E2" i="9"/>
  <c r="E9" i="9"/>
  <c r="E11" i="9"/>
  <c r="E21" i="9"/>
  <c r="E24" i="9"/>
  <c r="E23" i="9"/>
  <c r="E30" i="13"/>
  <c r="E24" i="13"/>
  <c r="C19" i="13"/>
  <c r="C12" i="13"/>
  <c r="C24" i="13"/>
  <c r="C30" i="13"/>
  <c r="C29" i="13"/>
  <c r="C31" i="13"/>
  <c r="C7" i="13"/>
  <c r="C2" i="13"/>
  <c r="C9" i="13"/>
  <c r="C17" i="13"/>
  <c r="E7" i="13"/>
  <c r="C15" i="13"/>
  <c r="C8" i="13"/>
  <c r="C13" i="13"/>
  <c r="C22" i="13"/>
  <c r="E15" i="13"/>
  <c r="C5" i="13"/>
  <c r="E3" i="13"/>
  <c r="C11" i="13"/>
  <c r="E13" i="13"/>
  <c r="C20" i="13"/>
  <c r="E23" i="13"/>
  <c r="C28" i="13"/>
  <c r="E31" i="13"/>
  <c r="E19" i="13"/>
  <c r="C6" i="13"/>
  <c r="E11" i="13"/>
  <c r="C18" i="13"/>
  <c r="E20" i="13"/>
  <c r="C26" i="13"/>
  <c r="E28" i="13"/>
  <c r="E22" i="13"/>
  <c r="E2" i="13"/>
  <c r="E6" i="13"/>
  <c r="E18" i="13"/>
  <c r="E26" i="13"/>
  <c r="E14" i="13"/>
  <c r="E17" i="13"/>
  <c r="E27" i="13"/>
  <c r="E5" i="13"/>
  <c r="E9" i="13"/>
  <c r="E10" i="13"/>
  <c r="E8" i="13"/>
  <c r="E4" i="13"/>
  <c r="E12" i="13"/>
  <c r="E16" i="13"/>
  <c r="E21" i="13"/>
  <c r="E25" i="13"/>
  <c r="C14" i="12"/>
  <c r="C27" i="12"/>
  <c r="C3" i="12"/>
  <c r="C24" i="12"/>
  <c r="C26" i="12"/>
  <c r="C13" i="12"/>
  <c r="C25" i="12"/>
  <c r="C21" i="12"/>
  <c r="C12" i="12"/>
  <c r="C17" i="12"/>
  <c r="C16" i="12"/>
  <c r="E9" i="12"/>
  <c r="C22" i="12"/>
  <c r="C23" i="12"/>
  <c r="C7" i="12"/>
  <c r="C6" i="12"/>
  <c r="C18" i="12"/>
  <c r="C8" i="12"/>
  <c r="C9" i="12"/>
  <c r="C4" i="12"/>
  <c r="C28" i="12"/>
  <c r="E19" i="12"/>
  <c r="E20" i="12"/>
  <c r="C15" i="12"/>
  <c r="E8" i="12"/>
  <c r="C10" i="12"/>
  <c r="E2" i="12"/>
  <c r="E15" i="12"/>
  <c r="E10" i="12"/>
  <c r="E26" i="12"/>
  <c r="E23" i="12"/>
  <c r="E12" i="12"/>
  <c r="E6" i="12"/>
  <c r="E3" i="12"/>
  <c r="C19" i="12"/>
  <c r="E24" i="12"/>
  <c r="C20" i="12"/>
  <c r="E18" i="12"/>
  <c r="E13" i="12"/>
  <c r="C2" i="12"/>
  <c r="E7" i="12"/>
  <c r="E28" i="12"/>
  <c r="E4" i="12"/>
  <c r="E25" i="12"/>
  <c r="E17" i="12"/>
  <c r="E14" i="12"/>
  <c r="E11" i="12"/>
  <c r="E5" i="12"/>
  <c r="E22" i="12"/>
  <c r="E27" i="12"/>
  <c r="E21" i="12"/>
  <c r="E16" i="12"/>
  <c r="E14" i="8"/>
  <c r="C14" i="8"/>
  <c r="C27" i="8"/>
  <c r="C21" i="8"/>
  <c r="C19" i="8"/>
  <c r="C16" i="8"/>
  <c r="C9" i="8"/>
  <c r="C23" i="8"/>
  <c r="C28" i="8"/>
  <c r="C2" i="8"/>
  <c r="C22" i="8"/>
  <c r="C30" i="8"/>
  <c r="C31" i="8"/>
  <c r="C24" i="8"/>
  <c r="C17" i="8"/>
  <c r="C15" i="8"/>
  <c r="C13" i="8"/>
  <c r="C7" i="8"/>
  <c r="C5" i="8"/>
  <c r="C25" i="8"/>
  <c r="C3" i="8"/>
  <c r="C6" i="8"/>
  <c r="E9" i="8"/>
  <c r="E27" i="8"/>
  <c r="C26" i="8"/>
  <c r="E24" i="8"/>
  <c r="E21" i="8"/>
  <c r="C18" i="8"/>
  <c r="E15" i="8"/>
  <c r="E16" i="8"/>
  <c r="C11" i="8"/>
  <c r="E7" i="8"/>
  <c r="E8" i="8"/>
  <c r="C29" i="8"/>
  <c r="C20" i="8"/>
  <c r="C12" i="8"/>
  <c r="C4" i="8"/>
  <c r="E31" i="8"/>
  <c r="E23" i="8"/>
  <c r="E17" i="8"/>
  <c r="E19" i="8"/>
  <c r="E13" i="8"/>
  <c r="E10" i="8"/>
  <c r="E5" i="8"/>
  <c r="E2" i="8"/>
  <c r="E3" i="8"/>
  <c r="E12" i="8"/>
  <c r="E6" i="8"/>
  <c r="E4" i="8"/>
  <c r="E30" i="8"/>
  <c r="E29" i="8"/>
  <c r="E25" i="8"/>
  <c r="E20" i="8"/>
  <c r="E28" i="8"/>
  <c r="E26" i="8"/>
  <c r="E22" i="8"/>
  <c r="E18" i="8"/>
  <c r="E11" i="8"/>
  <c r="E18" i="7"/>
  <c r="E31" i="7"/>
  <c r="C15" i="7"/>
  <c r="C23" i="7"/>
  <c r="C31" i="7"/>
  <c r="C18" i="7"/>
  <c r="C11" i="7"/>
  <c r="C6" i="7"/>
  <c r="C20" i="7"/>
  <c r="C30" i="7"/>
  <c r="C3" i="7"/>
  <c r="C14" i="7"/>
  <c r="C4" i="7"/>
  <c r="C8" i="7"/>
  <c r="C19" i="7"/>
  <c r="C16" i="7"/>
  <c r="C22" i="7"/>
  <c r="C25" i="7"/>
  <c r="C29" i="7"/>
  <c r="E9" i="7"/>
  <c r="C2" i="7"/>
  <c r="C9" i="7"/>
  <c r="C7" i="7"/>
  <c r="C17" i="7"/>
  <c r="C24" i="7"/>
  <c r="E8" i="7"/>
  <c r="E25" i="7"/>
  <c r="E26" i="7"/>
  <c r="C5" i="7"/>
  <c r="C10" i="7"/>
  <c r="C21" i="7"/>
  <c r="C28" i="7"/>
  <c r="E16" i="7"/>
  <c r="E6" i="7"/>
  <c r="C13" i="7"/>
  <c r="E19" i="7"/>
  <c r="E15" i="7"/>
  <c r="C12" i="7"/>
  <c r="E22" i="7"/>
  <c r="C27" i="7"/>
  <c r="E29" i="7"/>
  <c r="E30" i="7"/>
  <c r="E11" i="7"/>
  <c r="E20" i="7"/>
  <c r="E28" i="7"/>
  <c r="E27" i="7"/>
  <c r="E10" i="7"/>
  <c r="E17" i="7"/>
  <c r="E24" i="7"/>
  <c r="E4" i="7"/>
  <c r="E2" i="7"/>
  <c r="E7" i="7"/>
  <c r="E21" i="7"/>
  <c r="E5" i="7"/>
  <c r="E3" i="7"/>
  <c r="E13" i="7"/>
  <c r="E14" i="7"/>
  <c r="E12" i="7"/>
  <c r="E23" i="7"/>
  <c r="C10" i="6"/>
  <c r="C19" i="6"/>
  <c r="C8" i="6"/>
  <c r="C6" i="6"/>
  <c r="C25" i="6"/>
  <c r="C14" i="6"/>
  <c r="C27" i="6"/>
  <c r="C2" i="6"/>
  <c r="E7" i="6"/>
  <c r="C3" i="6"/>
  <c r="C11" i="6"/>
  <c r="C12" i="6"/>
  <c r="C18" i="6"/>
  <c r="C20" i="6"/>
  <c r="C26" i="6"/>
  <c r="C30" i="6"/>
  <c r="C4" i="6"/>
  <c r="C15" i="6"/>
  <c r="C24" i="6"/>
  <c r="C21" i="6"/>
  <c r="C28" i="6"/>
  <c r="C29" i="6"/>
  <c r="E11" i="6"/>
  <c r="E22" i="6"/>
  <c r="E26" i="6"/>
  <c r="E25" i="6"/>
  <c r="C9" i="6"/>
  <c r="E18" i="6"/>
  <c r="C5" i="6"/>
  <c r="E3" i="6"/>
  <c r="C13" i="6"/>
  <c r="E12" i="6"/>
  <c r="E16" i="6"/>
  <c r="C17" i="6"/>
  <c r="E20" i="6"/>
  <c r="E23" i="6"/>
  <c r="E30" i="6"/>
  <c r="E19" i="6"/>
  <c r="E8" i="6"/>
  <c r="E10" i="6"/>
  <c r="E9" i="6"/>
  <c r="E15" i="6"/>
  <c r="E24" i="6"/>
  <c r="E29" i="6"/>
  <c r="E2" i="6"/>
  <c r="E4" i="6"/>
  <c r="E21" i="6"/>
  <c r="E28" i="6"/>
  <c r="E5" i="6"/>
  <c r="E6" i="6"/>
  <c r="E13" i="6"/>
  <c r="E14" i="6"/>
  <c r="E17" i="6"/>
  <c r="E27" i="6"/>
  <c r="E31" i="5"/>
  <c r="E3" i="5"/>
  <c r="C14" i="5"/>
  <c r="E16" i="5"/>
  <c r="E14" i="5"/>
  <c r="E23" i="5"/>
  <c r="E28" i="5"/>
  <c r="E11" i="5"/>
  <c r="E6" i="5"/>
  <c r="E18" i="5"/>
  <c r="E20" i="5"/>
  <c r="E24" i="5"/>
  <c r="E29" i="5"/>
  <c r="E25" i="5"/>
  <c r="E12" i="5"/>
  <c r="E5" i="5"/>
  <c r="E8" i="5"/>
  <c r="E10" i="5"/>
  <c r="E13" i="5"/>
  <c r="E7" i="5"/>
  <c r="E4" i="5"/>
  <c r="E17" i="5"/>
  <c r="E2" i="5"/>
  <c r="E9" i="5"/>
  <c r="E19" i="5"/>
  <c r="E15" i="5"/>
  <c r="E21" i="5"/>
  <c r="E18" i="4"/>
  <c r="E12" i="4"/>
  <c r="E24" i="4"/>
  <c r="E3" i="4"/>
  <c r="E23" i="4"/>
  <c r="E11" i="4"/>
  <c r="C26" i="4"/>
  <c r="C25" i="4"/>
  <c r="C20" i="4"/>
  <c r="C24" i="4"/>
  <c r="C23" i="4"/>
  <c r="C15" i="4"/>
  <c r="C22" i="4"/>
  <c r="C13" i="4"/>
  <c r="C5" i="4"/>
  <c r="C10" i="4"/>
  <c r="C3" i="4"/>
  <c r="C6" i="4"/>
  <c r="C8" i="4"/>
  <c r="C16" i="4"/>
  <c r="C12" i="4"/>
  <c r="C9" i="4"/>
  <c r="C7" i="4"/>
  <c r="C21" i="4"/>
  <c r="C2" i="4"/>
  <c r="C11" i="4"/>
  <c r="C18" i="4"/>
  <c r="C4" i="4"/>
  <c r="C14" i="4"/>
  <c r="C17" i="4"/>
  <c r="E3" i="3"/>
  <c r="E5" i="3"/>
  <c r="E10" i="3"/>
  <c r="E6" i="3"/>
  <c r="E16" i="3"/>
  <c r="E21" i="3"/>
  <c r="E24" i="3"/>
  <c r="E28" i="3"/>
  <c r="E13" i="3"/>
  <c r="E11" i="3"/>
  <c r="E7" i="3"/>
  <c r="E18" i="3"/>
  <c r="E22" i="3"/>
  <c r="E25" i="3"/>
  <c r="E29" i="3"/>
  <c r="E4" i="3"/>
  <c r="E14" i="3"/>
  <c r="E2" i="3"/>
  <c r="E20" i="3"/>
  <c r="E17" i="3"/>
  <c r="E23" i="3"/>
  <c r="E27" i="3"/>
  <c r="E12" i="3"/>
  <c r="E9" i="3"/>
  <c r="E8" i="3"/>
  <c r="E15" i="3"/>
  <c r="E19" i="3"/>
  <c r="E26" i="3"/>
</calcChain>
</file>

<file path=xl/sharedStrings.xml><?xml version="1.0" encoding="utf-8"?>
<sst xmlns="http://schemas.openxmlformats.org/spreadsheetml/2006/main" count="858" uniqueCount="264">
  <si>
    <t>Alan</t>
  </si>
  <si>
    <t>scribe12</t>
  </si>
  <si>
    <t>Anita la Page</t>
  </si>
  <si>
    <t>verdite8759</t>
  </si>
  <si>
    <t>Ann Murray</t>
  </si>
  <si>
    <t>Anmurr</t>
  </si>
  <si>
    <t>Ann Sturock</t>
  </si>
  <si>
    <t>Alccs</t>
  </si>
  <si>
    <t>Anthony Abbott</t>
  </si>
  <si>
    <t>apositive1</t>
  </si>
  <si>
    <t>Anthony Goldstein</t>
  </si>
  <si>
    <t>hary12</t>
  </si>
  <si>
    <t>Brenda</t>
  </si>
  <si>
    <t>brendalr</t>
  </si>
  <si>
    <t>Bridie</t>
  </si>
  <si>
    <t>barkerx</t>
  </si>
  <si>
    <t>Bruce</t>
  </si>
  <si>
    <t>markct</t>
  </si>
  <si>
    <t>Bryan</t>
  </si>
  <si>
    <t>mel k</t>
  </si>
  <si>
    <t>Carol</t>
  </si>
  <si>
    <t>cassandrax</t>
  </si>
  <si>
    <t>Colette</t>
  </si>
  <si>
    <t>colette62</t>
  </si>
  <si>
    <t>Di Penligton</t>
  </si>
  <si>
    <t>dip53</t>
  </si>
  <si>
    <t>Di Sender</t>
  </si>
  <si>
    <t>sunbird17</t>
  </si>
  <si>
    <t>Eila</t>
  </si>
  <si>
    <t>isles55</t>
  </si>
  <si>
    <t>Eileen</t>
  </si>
  <si>
    <t>Fishhoek</t>
  </si>
  <si>
    <t>Ella</t>
  </si>
  <si>
    <t>elladan3</t>
  </si>
  <si>
    <t>Eric Mat</t>
  </si>
  <si>
    <t>materic</t>
  </si>
  <si>
    <t>Erica</t>
  </si>
  <si>
    <t>rixi181</t>
  </si>
  <si>
    <t>Ester</t>
  </si>
  <si>
    <t>2000and01</t>
  </si>
  <si>
    <t>Fred Alger</t>
  </si>
  <si>
    <t>fredmalger</t>
  </si>
  <si>
    <t>Gail</t>
  </si>
  <si>
    <t>gailgers</t>
  </si>
  <si>
    <t>Gary</t>
  </si>
  <si>
    <t>skraals</t>
  </si>
  <si>
    <t>Gerald</t>
  </si>
  <si>
    <t>gpotash</t>
  </si>
  <si>
    <t>Glenda Bell</t>
  </si>
  <si>
    <t>wcgb</t>
  </si>
  <si>
    <t>Glynis</t>
  </si>
  <si>
    <t>glynisd</t>
  </si>
  <si>
    <t>Griet</t>
  </si>
  <si>
    <t>grietjie5</t>
  </si>
  <si>
    <t>Harold Bernstein</t>
  </si>
  <si>
    <t>hb01</t>
  </si>
  <si>
    <t>Hilary Nick</t>
  </si>
  <si>
    <t>hilaryn</t>
  </si>
  <si>
    <t>Hilary Sack</t>
  </si>
  <si>
    <t>trazy234</t>
  </si>
  <si>
    <t>Ian</t>
  </si>
  <si>
    <t>ian l</t>
  </si>
  <si>
    <t>Ingrid</t>
  </si>
  <si>
    <t>georgetc</t>
  </si>
  <si>
    <t>Jackie</t>
  </si>
  <si>
    <t>jaxsol</t>
  </si>
  <si>
    <t>Jan</t>
  </si>
  <si>
    <t>jchrobok</t>
  </si>
  <si>
    <t>Jane Bodin</t>
  </si>
  <si>
    <t>wulfrun44</t>
  </si>
  <si>
    <t>Jane underwood</t>
  </si>
  <si>
    <t>boydsa</t>
  </si>
  <si>
    <t>Janette</t>
  </si>
  <si>
    <t>fudge007</t>
  </si>
  <si>
    <t>jeanne McLeod</t>
  </si>
  <si>
    <t>jeannehil</t>
  </si>
  <si>
    <t>Jenny (JB's sister)</t>
  </si>
  <si>
    <t>21bbay</t>
  </si>
  <si>
    <t>Jill</t>
  </si>
  <si>
    <t>jmatatodes</t>
  </si>
  <si>
    <t>Jimmie</t>
  </si>
  <si>
    <t>jimpot55</t>
  </si>
  <si>
    <t>Joe Abromowitz</t>
  </si>
  <si>
    <t>josephaa</t>
  </si>
  <si>
    <t>John</t>
  </si>
  <si>
    <t>johnb1948</t>
  </si>
  <si>
    <t>John (JB's b-in-law)</t>
  </si>
  <si>
    <t>sampj</t>
  </si>
  <si>
    <t>Joy Swiel</t>
  </si>
  <si>
    <t>mijoy</t>
  </si>
  <si>
    <t>Judy Deuchar</t>
  </si>
  <si>
    <t>iona water</t>
  </si>
  <si>
    <t>Judy Mazor</t>
  </si>
  <si>
    <t>nonajudy</t>
  </si>
  <si>
    <t>Karin Newton</t>
  </si>
  <si>
    <t>newtonkar</t>
  </si>
  <si>
    <t>Lazlo</t>
  </si>
  <si>
    <t>kellnerla</t>
  </si>
  <si>
    <t>Leora Fintz</t>
  </si>
  <si>
    <t>leorafintz</t>
  </si>
  <si>
    <t>Linda</t>
  </si>
  <si>
    <t>positive</t>
  </si>
  <si>
    <t>Lindsey</t>
  </si>
  <si>
    <t>Lhgreer</t>
  </si>
  <si>
    <t>Lizzie</t>
  </si>
  <si>
    <t>liz1940</t>
  </si>
  <si>
    <t>Lorraine</t>
  </si>
  <si>
    <t>larobe</t>
  </si>
  <si>
    <t>Lydia Benatar</t>
  </si>
  <si>
    <t>lydiab</t>
  </si>
  <si>
    <t>Lydia Hirschman</t>
  </si>
  <si>
    <t>Galit26</t>
  </si>
  <si>
    <t>Lynn Brown</t>
  </si>
  <si>
    <t>southeyl</t>
  </si>
  <si>
    <t>Machelle</t>
  </si>
  <si>
    <t>mach1955</t>
  </si>
  <si>
    <t>Marilyn</t>
  </si>
  <si>
    <t>marjam123</t>
  </si>
  <si>
    <t>Mark</t>
  </si>
  <si>
    <t>marksa</t>
  </si>
  <si>
    <t>Martin</t>
  </si>
  <si>
    <t>em_ge</t>
  </si>
  <si>
    <t>Merle</t>
  </si>
  <si>
    <t>stacey31</t>
  </si>
  <si>
    <t>Meryl Cohn</t>
  </si>
  <si>
    <t>Meryl3000</t>
  </si>
  <si>
    <t>Pam</t>
  </si>
  <si>
    <t>pam73</t>
  </si>
  <si>
    <t>Paul</t>
  </si>
  <si>
    <t>letaba23</t>
  </si>
  <si>
    <t>Peter</t>
  </si>
  <si>
    <t>h dog1</t>
  </si>
  <si>
    <t>Petru</t>
  </si>
  <si>
    <t>petunia6</t>
  </si>
  <si>
    <t>Rochelle</t>
  </si>
  <si>
    <t>rochelleu</t>
  </si>
  <si>
    <t>Rose Duff</t>
  </si>
  <si>
    <t>tarankaur</t>
  </si>
  <si>
    <t>Roy</t>
  </si>
  <si>
    <t>roybnbc</t>
  </si>
  <si>
    <t>Sandy</t>
  </si>
  <si>
    <t>swentzel</t>
  </si>
  <si>
    <t>Selwyn</t>
  </si>
  <si>
    <t>gersy</t>
  </si>
  <si>
    <t>Sheila Francis</t>
  </si>
  <si>
    <t> Sheilafran </t>
  </si>
  <si>
    <t>Shirley Philips</t>
  </si>
  <si>
    <t>carael</t>
  </si>
  <si>
    <t>Stephen</t>
  </si>
  <si>
    <t>scsm1963</t>
  </si>
  <si>
    <t>Sue Botha</t>
  </si>
  <si>
    <t>suziq2</t>
  </si>
  <si>
    <t>Sue Goldstein</t>
  </si>
  <si>
    <t>suqu794</t>
  </si>
  <si>
    <t>Toni Hendler</t>
  </si>
  <si>
    <t>bruno mars</t>
  </si>
  <si>
    <t>Tony</t>
  </si>
  <si>
    <t>kalky</t>
  </si>
  <si>
    <t>Tony Abbott</t>
  </si>
  <si>
    <t>apositve1</t>
  </si>
  <si>
    <t>Trish Curzon</t>
  </si>
  <si>
    <t>trishcu</t>
  </si>
  <si>
    <t>Val</t>
  </si>
  <si>
    <t>valc3103</t>
  </si>
  <si>
    <t>Wendy</t>
  </si>
  <si>
    <t>wendz1</t>
  </si>
  <si>
    <t>Wilson McLeod</t>
  </si>
  <si>
    <t>longholt</t>
  </si>
  <si>
    <t>Zoe Charnock</t>
  </si>
  <si>
    <t>checkersz</t>
  </si>
  <si>
    <t>5th Dec</t>
  </si>
  <si>
    <t>12th Dec</t>
  </si>
  <si>
    <t>19th Dec</t>
  </si>
  <si>
    <t>14th Nov</t>
  </si>
  <si>
    <t>21st Nov</t>
  </si>
  <si>
    <t>28th Nov</t>
  </si>
  <si>
    <t>2nd Jan</t>
  </si>
  <si>
    <t>Total</t>
  </si>
  <si>
    <t>Average</t>
  </si>
  <si>
    <t xml:space="preserve">New Average </t>
  </si>
  <si>
    <t>Leader Board</t>
  </si>
  <si>
    <t>Shirlrub &amp; Glynisd</t>
  </si>
  <si>
    <t>Gnocci41 &amp; Netza</t>
  </si>
  <si>
    <t>Howzit &amp; Wulfrun44</t>
  </si>
  <si>
    <t>Intime &amp; Tarankaur</t>
  </si>
  <si>
    <t>Hillsong &amp; Liverbirdy</t>
  </si>
  <si>
    <t>Skraals &amp; Isles55</t>
  </si>
  <si>
    <t>Susienorg &amp; Lynstaples</t>
  </si>
  <si>
    <t>Materic &amp; Jmatatodes</t>
  </si>
  <si>
    <t>Veronavg &amp; Liz1940</t>
  </si>
  <si>
    <t>Harmonyoga &amp; Peteswim</t>
  </si>
  <si>
    <t>Trixybell &amp; Nesssmith7</t>
  </si>
  <si>
    <t>Barkers &amp; Mikeneilo</t>
  </si>
  <si>
    <t>Gnocci41 &amp; Susienorg</t>
  </si>
  <si>
    <t>Triciaowen &amp; Grnghyahoo</t>
  </si>
  <si>
    <t>Suqu794 &amp; Hary12</t>
  </si>
  <si>
    <t>Di Sendin &amp; Boydsa</t>
  </si>
  <si>
    <t>Howzit &amp; Forest 12</t>
  </si>
  <si>
    <t>Skraals &amp; Jemima10</t>
  </si>
  <si>
    <t>Mouille G &amp; Brendalr</t>
  </si>
  <si>
    <t>Lynstaples &amp; Patree</t>
  </si>
  <si>
    <t>Maja G &amp; Unibat</t>
  </si>
  <si>
    <t>Maja G &amp; Wendy_Geo</t>
  </si>
  <si>
    <t>Times Played</t>
  </si>
  <si>
    <t>Triciaowen &amp; Moji3</t>
  </si>
  <si>
    <t>JB1948 &amp; Jemima10</t>
  </si>
  <si>
    <t>Jaxsol &amp; LindaC6</t>
  </si>
  <si>
    <t>Wendy_Geo &amp; Lodav32</t>
  </si>
  <si>
    <t>JohnB1948 &amp; Liz1940</t>
  </si>
  <si>
    <t>Hillsong &amp; Belsey01</t>
  </si>
  <si>
    <t>9th Jan</t>
  </si>
  <si>
    <t>Isles55 &amp; Hettie05</t>
  </si>
  <si>
    <t>Peteswim &amp; Trixybell</t>
  </si>
  <si>
    <t>Jmatatodes &amp; Materic</t>
  </si>
  <si>
    <t>Galit26 &amp; Grace9754</t>
  </si>
  <si>
    <t>Meown &amp; Johan42</t>
  </si>
  <si>
    <t>Skraals &amp; BrendaLr</t>
  </si>
  <si>
    <t>16th Jan</t>
  </si>
  <si>
    <t>BarkerX &amp; Mikeneilo</t>
  </si>
  <si>
    <t>Sashsa &amp; Shirvan1</t>
  </si>
  <si>
    <t>Liz1940 &amp; Veronavg</t>
  </si>
  <si>
    <t>Lynstaples &amp; Susienorg</t>
  </si>
  <si>
    <t>Hary12 &amp; Hillsong</t>
  </si>
  <si>
    <t>JohnB1948 &amp; Jemima10</t>
  </si>
  <si>
    <t>Skraals &amp; Wendy_Geo</t>
  </si>
  <si>
    <t>Di Sendin &amp; SuziQ2</t>
  </si>
  <si>
    <t>Cassandrax &amp; Jillyrabz</t>
  </si>
  <si>
    <t>23rd Jan</t>
  </si>
  <si>
    <t>30th Jan</t>
  </si>
  <si>
    <t>Galit26 &amp; Peteswim</t>
  </si>
  <si>
    <t>Lodav32 &amp; Grace9754</t>
  </si>
  <si>
    <t>6th Feb</t>
  </si>
  <si>
    <t>Gnocci41 &amp; Galit26</t>
  </si>
  <si>
    <t>13th Feb</t>
  </si>
  <si>
    <t>20th Feb</t>
  </si>
  <si>
    <t>Grietjie5 &amp; Tarankaur</t>
  </si>
  <si>
    <t>Skraals &amp; Grace9754</t>
  </si>
  <si>
    <t>27th Feb</t>
  </si>
  <si>
    <t>5th March</t>
  </si>
  <si>
    <t>Meown &amp; Hanusv</t>
  </si>
  <si>
    <t>Wendy_Geo &amp; a1944m</t>
  </si>
  <si>
    <t>SandraBB &amp; Peter BB</t>
  </si>
  <si>
    <t>Estercon22 &amp; MinF</t>
  </si>
  <si>
    <t>Galit26 &amp; Shirvan1</t>
  </si>
  <si>
    <t>Cassandrax &amp; JillyRabz</t>
  </si>
  <si>
    <t>12th March</t>
  </si>
  <si>
    <t>Shirvan1 &amp; Mouille G</t>
  </si>
  <si>
    <t>Di Sendin &amp; SusiQ2</t>
  </si>
  <si>
    <t>19th March</t>
  </si>
  <si>
    <t>Hillsong &amp; Maja G</t>
  </si>
  <si>
    <t>Isles55 &amp; Meown</t>
  </si>
  <si>
    <t>Brinjal &amp; Fishermanz</t>
  </si>
  <si>
    <t>26th March</t>
  </si>
  <si>
    <t>Maja G &amp; Hawkeye75</t>
  </si>
  <si>
    <t>Lodav32 &amp; Liz1940</t>
  </si>
  <si>
    <t>Hary12 &amp; Suqu794</t>
  </si>
  <si>
    <t>Galit26 &amp; BrendaLr</t>
  </si>
  <si>
    <t>2nd April</t>
  </si>
  <si>
    <t>Meown &amp; Tzo28</t>
  </si>
  <si>
    <t>Madhur007 &amp; Peteswim</t>
  </si>
  <si>
    <t>9th April</t>
  </si>
  <si>
    <t>Skraals &amp; Galit26</t>
  </si>
  <si>
    <t>Jacquson &amp; Meown</t>
  </si>
  <si>
    <t>JoePike &amp; LionelG1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</si>
</sst>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000000"/>
      <name val="Maiandra GD"/>
      <family val="2"/>
    </font>
    <font>
      <sz val="14"/>
      <color theme="1"/>
      <name val="Maiandra GD"/>
      <family val="2"/>
    </font>
    <font>
      <b/>
      <sz val="14"/>
      <color rgb="FF000000"/>
      <name val="Maiandra GD"/>
      <family val="2"/>
    </font>
    <font>
      <b/>
      <sz val="14"/>
      <color theme="1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6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A3BF-35FD-4E8A-8E66-9D733E859166}">
  <dimension ref="A1:B87"/>
  <sheetViews>
    <sheetView workbookViewId="0"/>
  </sheetViews>
  <sheetFormatPr defaultRowHeight="30" customHeight="1" x14ac:dyDescent="0.25"/>
  <cols>
    <col min="1" max="1" width="24.85546875" bestFit="1" customWidth="1"/>
    <col min="2" max="2" width="15.85546875" bestFit="1" customWidth="1"/>
  </cols>
  <sheetData>
    <row r="1" spans="1:2" ht="30" customHeight="1" x14ac:dyDescent="0.25">
      <c r="A1" s="1" t="s">
        <v>0</v>
      </c>
      <c r="B1" s="1" t="s">
        <v>1</v>
      </c>
    </row>
    <row r="2" spans="1:2" ht="30" customHeight="1" x14ac:dyDescent="0.25">
      <c r="A2" s="1" t="s">
        <v>2</v>
      </c>
      <c r="B2" s="1" t="s">
        <v>3</v>
      </c>
    </row>
    <row r="3" spans="1:2" ht="30" customHeight="1" x14ac:dyDescent="0.25">
      <c r="A3" s="1" t="s">
        <v>4</v>
      </c>
      <c r="B3" s="1" t="s">
        <v>5</v>
      </c>
    </row>
    <row r="4" spans="1:2" ht="30" customHeight="1" x14ac:dyDescent="0.25">
      <c r="A4" s="1" t="s">
        <v>6</v>
      </c>
      <c r="B4" s="1" t="s">
        <v>7</v>
      </c>
    </row>
    <row r="5" spans="1:2" ht="30" customHeight="1" x14ac:dyDescent="0.25">
      <c r="A5" s="1" t="s">
        <v>8</v>
      </c>
      <c r="B5" s="1" t="s">
        <v>9</v>
      </c>
    </row>
    <row r="6" spans="1:2" ht="30" customHeight="1" x14ac:dyDescent="0.25">
      <c r="A6" s="1" t="s">
        <v>10</v>
      </c>
      <c r="B6" s="1" t="s">
        <v>11</v>
      </c>
    </row>
    <row r="7" spans="1:2" ht="30" customHeight="1" x14ac:dyDescent="0.25">
      <c r="A7" s="1" t="s">
        <v>12</v>
      </c>
      <c r="B7" s="1" t="s">
        <v>13</v>
      </c>
    </row>
    <row r="8" spans="1:2" ht="30" customHeight="1" x14ac:dyDescent="0.25">
      <c r="A8" s="1" t="s">
        <v>14</v>
      </c>
      <c r="B8" s="1" t="s">
        <v>15</v>
      </c>
    </row>
    <row r="9" spans="1:2" ht="30" customHeight="1" x14ac:dyDescent="0.25">
      <c r="A9" s="1" t="s">
        <v>16</v>
      </c>
      <c r="B9" s="1" t="s">
        <v>17</v>
      </c>
    </row>
    <row r="10" spans="1:2" ht="30" customHeight="1" x14ac:dyDescent="0.25">
      <c r="A10" s="1" t="s">
        <v>18</v>
      </c>
      <c r="B10" s="1" t="s">
        <v>19</v>
      </c>
    </row>
    <row r="11" spans="1:2" ht="30" customHeight="1" x14ac:dyDescent="0.25">
      <c r="A11" s="1" t="s">
        <v>20</v>
      </c>
      <c r="B11" s="1" t="s">
        <v>21</v>
      </c>
    </row>
    <row r="12" spans="1:2" ht="30" customHeight="1" x14ac:dyDescent="0.25">
      <c r="A12" s="1" t="s">
        <v>22</v>
      </c>
      <c r="B12" s="1" t="s">
        <v>23</v>
      </c>
    </row>
    <row r="13" spans="1:2" ht="30" customHeight="1" x14ac:dyDescent="0.25">
      <c r="A13" s="1" t="s">
        <v>24</v>
      </c>
      <c r="B13" s="1" t="s">
        <v>25</v>
      </c>
    </row>
    <row r="14" spans="1:2" ht="30" customHeight="1" x14ac:dyDescent="0.25">
      <c r="A14" s="1" t="s">
        <v>26</v>
      </c>
      <c r="B14" s="1" t="s">
        <v>27</v>
      </c>
    </row>
    <row r="15" spans="1:2" ht="30" customHeight="1" x14ac:dyDescent="0.25">
      <c r="A15" s="1" t="s">
        <v>28</v>
      </c>
      <c r="B15" s="1" t="s">
        <v>29</v>
      </c>
    </row>
    <row r="16" spans="1:2" ht="30" customHeight="1" x14ac:dyDescent="0.25">
      <c r="A16" s="1" t="s">
        <v>30</v>
      </c>
      <c r="B16" s="1" t="s">
        <v>31</v>
      </c>
    </row>
    <row r="17" spans="1:2" ht="30" customHeight="1" x14ac:dyDescent="0.25">
      <c r="A17" s="1" t="s">
        <v>32</v>
      </c>
      <c r="B17" s="1" t="s">
        <v>33</v>
      </c>
    </row>
    <row r="18" spans="1:2" ht="30" customHeight="1" x14ac:dyDescent="0.25">
      <c r="A18" s="1" t="s">
        <v>32</v>
      </c>
      <c r="B18" s="1" t="s">
        <v>33</v>
      </c>
    </row>
    <row r="19" spans="1:2" ht="30" customHeight="1" x14ac:dyDescent="0.25">
      <c r="A19" s="1" t="s">
        <v>34</v>
      </c>
      <c r="B19" s="1" t="s">
        <v>35</v>
      </c>
    </row>
    <row r="20" spans="1:2" ht="30" customHeight="1" x14ac:dyDescent="0.25">
      <c r="A20" s="1" t="s">
        <v>36</v>
      </c>
      <c r="B20" s="1" t="s">
        <v>37</v>
      </c>
    </row>
    <row r="21" spans="1:2" ht="30" customHeight="1" x14ac:dyDescent="0.25">
      <c r="A21" s="1" t="s">
        <v>38</v>
      </c>
      <c r="B21" s="1" t="s">
        <v>39</v>
      </c>
    </row>
    <row r="22" spans="1:2" ht="30" customHeight="1" x14ac:dyDescent="0.25">
      <c r="A22" s="1" t="s">
        <v>40</v>
      </c>
      <c r="B22" s="1" t="s">
        <v>41</v>
      </c>
    </row>
    <row r="23" spans="1:2" ht="30" customHeight="1" x14ac:dyDescent="0.25">
      <c r="A23" s="1" t="s">
        <v>42</v>
      </c>
      <c r="B23" s="1" t="s">
        <v>43</v>
      </c>
    </row>
    <row r="24" spans="1:2" ht="30" customHeight="1" x14ac:dyDescent="0.25">
      <c r="A24" s="1" t="s">
        <v>44</v>
      </c>
      <c r="B24" s="1" t="s">
        <v>45</v>
      </c>
    </row>
    <row r="25" spans="1:2" ht="30" customHeight="1" x14ac:dyDescent="0.25">
      <c r="A25" s="1" t="s">
        <v>46</v>
      </c>
      <c r="B25" s="1" t="s">
        <v>47</v>
      </c>
    </row>
    <row r="26" spans="1:2" ht="30" customHeight="1" x14ac:dyDescent="0.25">
      <c r="A26" s="1" t="s">
        <v>46</v>
      </c>
      <c r="B26" s="1" t="s">
        <v>47</v>
      </c>
    </row>
    <row r="27" spans="1:2" ht="30" customHeight="1" x14ac:dyDescent="0.25">
      <c r="A27" s="1" t="s">
        <v>48</v>
      </c>
      <c r="B27" s="1" t="s">
        <v>49</v>
      </c>
    </row>
    <row r="28" spans="1:2" ht="30" customHeight="1" x14ac:dyDescent="0.25">
      <c r="A28" s="1" t="s">
        <v>50</v>
      </c>
      <c r="B28" s="1" t="s">
        <v>51</v>
      </c>
    </row>
    <row r="29" spans="1:2" ht="30" customHeight="1" x14ac:dyDescent="0.25">
      <c r="A29" s="1" t="s">
        <v>52</v>
      </c>
      <c r="B29" s="1" t="s">
        <v>53</v>
      </c>
    </row>
    <row r="30" spans="1:2" ht="30" customHeight="1" x14ac:dyDescent="0.25">
      <c r="A30" s="1" t="s">
        <v>54</v>
      </c>
      <c r="B30" s="1" t="s">
        <v>55</v>
      </c>
    </row>
    <row r="31" spans="1:2" ht="30" customHeight="1" x14ac:dyDescent="0.25">
      <c r="A31" s="1" t="s">
        <v>56</v>
      </c>
      <c r="B31" s="1" t="s">
        <v>57</v>
      </c>
    </row>
    <row r="32" spans="1:2" ht="30" customHeight="1" x14ac:dyDescent="0.25">
      <c r="A32" s="1" t="s">
        <v>58</v>
      </c>
      <c r="B32" s="1" t="s">
        <v>59</v>
      </c>
    </row>
    <row r="33" spans="1:2" ht="30" customHeight="1" x14ac:dyDescent="0.25">
      <c r="A33" s="1" t="s">
        <v>60</v>
      </c>
      <c r="B33" s="1" t="s">
        <v>61</v>
      </c>
    </row>
    <row r="34" spans="1:2" ht="30" customHeight="1" x14ac:dyDescent="0.25">
      <c r="A34" s="1" t="s">
        <v>62</v>
      </c>
      <c r="B34" s="1" t="s">
        <v>63</v>
      </c>
    </row>
    <row r="35" spans="1:2" ht="30" customHeight="1" x14ac:dyDescent="0.25">
      <c r="A35" s="1" t="s">
        <v>64</v>
      </c>
      <c r="B35" s="1" t="s">
        <v>65</v>
      </c>
    </row>
    <row r="36" spans="1:2" ht="30" customHeight="1" x14ac:dyDescent="0.25">
      <c r="A36" s="1" t="s">
        <v>66</v>
      </c>
      <c r="B36" s="1" t="s">
        <v>67</v>
      </c>
    </row>
    <row r="37" spans="1:2" ht="30" customHeight="1" x14ac:dyDescent="0.25">
      <c r="A37" s="1" t="s">
        <v>68</v>
      </c>
      <c r="B37" s="1" t="s">
        <v>69</v>
      </c>
    </row>
    <row r="38" spans="1:2" ht="30" customHeight="1" x14ac:dyDescent="0.25">
      <c r="A38" s="1" t="s">
        <v>70</v>
      </c>
      <c r="B38" s="1" t="s">
        <v>71</v>
      </c>
    </row>
    <row r="39" spans="1:2" ht="30" customHeight="1" x14ac:dyDescent="0.25">
      <c r="A39" s="1" t="s">
        <v>72</v>
      </c>
      <c r="B39" s="1" t="s">
        <v>73</v>
      </c>
    </row>
    <row r="40" spans="1:2" ht="30" customHeight="1" x14ac:dyDescent="0.25">
      <c r="A40" s="1" t="s">
        <v>74</v>
      </c>
      <c r="B40" s="1" t="s">
        <v>75</v>
      </c>
    </row>
    <row r="41" spans="1:2" ht="30" customHeight="1" x14ac:dyDescent="0.25">
      <c r="A41" s="1" t="s">
        <v>76</v>
      </c>
      <c r="B41" s="1" t="s">
        <v>77</v>
      </c>
    </row>
    <row r="42" spans="1:2" ht="30" customHeight="1" x14ac:dyDescent="0.25">
      <c r="A42" s="1" t="s">
        <v>78</v>
      </c>
      <c r="B42" s="1" t="s">
        <v>79</v>
      </c>
    </row>
    <row r="43" spans="1:2" ht="30" customHeight="1" x14ac:dyDescent="0.25">
      <c r="A43" s="1" t="s">
        <v>80</v>
      </c>
      <c r="B43" s="1" t="s">
        <v>81</v>
      </c>
    </row>
    <row r="44" spans="1:2" ht="30" customHeight="1" x14ac:dyDescent="0.25">
      <c r="A44" s="1" t="s">
        <v>82</v>
      </c>
      <c r="B44" s="1" t="s">
        <v>83</v>
      </c>
    </row>
    <row r="45" spans="1:2" ht="30" customHeight="1" x14ac:dyDescent="0.25">
      <c r="A45" s="1" t="s">
        <v>84</v>
      </c>
      <c r="B45" s="1" t="s">
        <v>85</v>
      </c>
    </row>
    <row r="46" spans="1:2" ht="30" customHeight="1" x14ac:dyDescent="0.25">
      <c r="A46" s="1" t="s">
        <v>86</v>
      </c>
      <c r="B46" s="1" t="s">
        <v>87</v>
      </c>
    </row>
    <row r="47" spans="1:2" ht="30" customHeight="1" x14ac:dyDescent="0.25">
      <c r="A47" s="1" t="s">
        <v>88</v>
      </c>
      <c r="B47" s="1" t="s">
        <v>89</v>
      </c>
    </row>
    <row r="48" spans="1:2" ht="30" customHeight="1" x14ac:dyDescent="0.25">
      <c r="A48" s="1" t="s">
        <v>90</v>
      </c>
      <c r="B48" s="1" t="s">
        <v>91</v>
      </c>
    </row>
    <row r="49" spans="1:2" ht="30" customHeight="1" x14ac:dyDescent="0.25">
      <c r="A49" s="1" t="s">
        <v>92</v>
      </c>
      <c r="B49" s="1" t="s">
        <v>93</v>
      </c>
    </row>
    <row r="50" spans="1:2" ht="30" customHeight="1" x14ac:dyDescent="0.25">
      <c r="A50" s="1" t="s">
        <v>94</v>
      </c>
      <c r="B50" s="1" t="s">
        <v>95</v>
      </c>
    </row>
    <row r="51" spans="1:2" ht="30" customHeight="1" x14ac:dyDescent="0.25">
      <c r="A51" s="1" t="s">
        <v>96</v>
      </c>
      <c r="B51" s="1" t="s">
        <v>97</v>
      </c>
    </row>
    <row r="52" spans="1:2" ht="30" customHeight="1" x14ac:dyDescent="0.25">
      <c r="A52" s="1" t="s">
        <v>98</v>
      </c>
      <c r="B52" s="1" t="s">
        <v>99</v>
      </c>
    </row>
    <row r="53" spans="1:2" ht="30" customHeight="1" x14ac:dyDescent="0.25">
      <c r="A53" s="1" t="s">
        <v>100</v>
      </c>
      <c r="B53" s="1" t="s">
        <v>101</v>
      </c>
    </row>
    <row r="54" spans="1:2" ht="30" customHeight="1" x14ac:dyDescent="0.25">
      <c r="A54" s="1" t="s">
        <v>102</v>
      </c>
      <c r="B54" s="1" t="s">
        <v>103</v>
      </c>
    </row>
    <row r="55" spans="1:2" ht="30" customHeight="1" x14ac:dyDescent="0.25">
      <c r="A55" s="1" t="s">
        <v>104</v>
      </c>
      <c r="B55" s="1" t="s">
        <v>105</v>
      </c>
    </row>
    <row r="56" spans="1:2" ht="30" customHeight="1" x14ac:dyDescent="0.25">
      <c r="A56" s="1" t="s">
        <v>106</v>
      </c>
      <c r="B56" s="1" t="s">
        <v>107</v>
      </c>
    </row>
    <row r="57" spans="1:2" ht="30" customHeight="1" x14ac:dyDescent="0.25">
      <c r="A57" s="1" t="s">
        <v>108</v>
      </c>
      <c r="B57" s="1" t="s">
        <v>109</v>
      </c>
    </row>
    <row r="58" spans="1:2" ht="30" customHeight="1" x14ac:dyDescent="0.25">
      <c r="A58" s="1" t="s">
        <v>110</v>
      </c>
      <c r="B58" s="1" t="s">
        <v>111</v>
      </c>
    </row>
    <row r="59" spans="1:2" ht="30" customHeight="1" x14ac:dyDescent="0.25">
      <c r="A59" s="1" t="s">
        <v>112</v>
      </c>
      <c r="B59" s="1" t="s">
        <v>113</v>
      </c>
    </row>
    <row r="60" spans="1:2" ht="30" customHeight="1" x14ac:dyDescent="0.25">
      <c r="A60" s="1" t="s">
        <v>114</v>
      </c>
      <c r="B60" s="1" t="s">
        <v>115</v>
      </c>
    </row>
    <row r="61" spans="1:2" ht="30" customHeight="1" x14ac:dyDescent="0.25">
      <c r="A61" s="1" t="s">
        <v>116</v>
      </c>
      <c r="B61" s="1" t="s">
        <v>117</v>
      </c>
    </row>
    <row r="62" spans="1:2" ht="30" customHeight="1" x14ac:dyDescent="0.25">
      <c r="A62" s="1" t="s">
        <v>118</v>
      </c>
      <c r="B62" s="1" t="s">
        <v>119</v>
      </c>
    </row>
    <row r="63" spans="1:2" ht="30" customHeight="1" x14ac:dyDescent="0.25">
      <c r="A63" s="1" t="s">
        <v>120</v>
      </c>
      <c r="B63" s="1" t="s">
        <v>121</v>
      </c>
    </row>
    <row r="64" spans="1:2" ht="30" customHeight="1" x14ac:dyDescent="0.25">
      <c r="A64" s="1" t="s">
        <v>122</v>
      </c>
      <c r="B64" s="1" t="s">
        <v>123</v>
      </c>
    </row>
    <row r="65" spans="1:2" ht="30" customHeight="1" x14ac:dyDescent="0.25">
      <c r="A65" s="1" t="s">
        <v>124</v>
      </c>
      <c r="B65" s="1" t="s">
        <v>125</v>
      </c>
    </row>
    <row r="66" spans="1:2" ht="30" customHeight="1" x14ac:dyDescent="0.25">
      <c r="A66" s="1" t="s">
        <v>126</v>
      </c>
      <c r="B66" s="1" t="s">
        <v>127</v>
      </c>
    </row>
    <row r="67" spans="1:2" ht="30" customHeight="1" x14ac:dyDescent="0.25">
      <c r="A67" s="1" t="s">
        <v>128</v>
      </c>
      <c r="B67" s="1" t="s">
        <v>129</v>
      </c>
    </row>
    <row r="68" spans="1:2" ht="30" customHeight="1" x14ac:dyDescent="0.25">
      <c r="A68" s="1" t="s">
        <v>130</v>
      </c>
      <c r="B68" s="1" t="s">
        <v>131</v>
      </c>
    </row>
    <row r="69" spans="1:2" ht="30" customHeight="1" x14ac:dyDescent="0.25">
      <c r="A69" s="1" t="s">
        <v>132</v>
      </c>
      <c r="B69" s="1" t="s">
        <v>133</v>
      </c>
    </row>
    <row r="70" spans="1:2" ht="30" customHeight="1" x14ac:dyDescent="0.25">
      <c r="A70" s="1" t="s">
        <v>134</v>
      </c>
      <c r="B70" s="1" t="s">
        <v>135</v>
      </c>
    </row>
    <row r="71" spans="1:2" ht="30" customHeight="1" x14ac:dyDescent="0.25">
      <c r="A71" s="1" t="s">
        <v>136</v>
      </c>
      <c r="B71" s="1" t="s">
        <v>137</v>
      </c>
    </row>
    <row r="72" spans="1:2" ht="30" customHeight="1" x14ac:dyDescent="0.25">
      <c r="A72" s="1" t="s">
        <v>138</v>
      </c>
      <c r="B72" s="1" t="s">
        <v>139</v>
      </c>
    </row>
    <row r="73" spans="1:2" ht="30" customHeight="1" x14ac:dyDescent="0.25">
      <c r="A73" s="1" t="s">
        <v>140</v>
      </c>
      <c r="B73" s="1" t="s">
        <v>141</v>
      </c>
    </row>
    <row r="74" spans="1:2" ht="30" customHeight="1" x14ac:dyDescent="0.25">
      <c r="A74" s="1" t="s">
        <v>142</v>
      </c>
      <c r="B74" s="1" t="s">
        <v>143</v>
      </c>
    </row>
    <row r="75" spans="1:2" ht="30" customHeight="1" x14ac:dyDescent="0.25">
      <c r="A75" s="1" t="s">
        <v>144</v>
      </c>
      <c r="B75" s="1" t="s">
        <v>145</v>
      </c>
    </row>
    <row r="76" spans="1:2" ht="30" customHeight="1" x14ac:dyDescent="0.25">
      <c r="A76" s="1" t="s">
        <v>146</v>
      </c>
      <c r="B76" s="1" t="s">
        <v>147</v>
      </c>
    </row>
    <row r="77" spans="1:2" ht="30" customHeight="1" x14ac:dyDescent="0.25">
      <c r="A77" s="1" t="s">
        <v>148</v>
      </c>
      <c r="B77" s="1" t="s">
        <v>149</v>
      </c>
    </row>
    <row r="78" spans="1:2" ht="30" customHeight="1" x14ac:dyDescent="0.25">
      <c r="A78" s="1" t="s">
        <v>150</v>
      </c>
      <c r="B78" s="1" t="s">
        <v>151</v>
      </c>
    </row>
    <row r="79" spans="1:2" ht="30" customHeight="1" x14ac:dyDescent="0.25">
      <c r="A79" s="1" t="s">
        <v>152</v>
      </c>
      <c r="B79" s="1" t="s">
        <v>153</v>
      </c>
    </row>
    <row r="80" spans="1:2" ht="30" customHeight="1" x14ac:dyDescent="0.25">
      <c r="A80" s="1" t="s">
        <v>154</v>
      </c>
      <c r="B80" s="1" t="s">
        <v>155</v>
      </c>
    </row>
    <row r="81" spans="1:2" ht="30" customHeight="1" x14ac:dyDescent="0.25">
      <c r="A81" s="1" t="s">
        <v>156</v>
      </c>
      <c r="B81" s="1" t="s">
        <v>157</v>
      </c>
    </row>
    <row r="82" spans="1:2" ht="30" customHeight="1" x14ac:dyDescent="0.25">
      <c r="A82" s="1" t="s">
        <v>158</v>
      </c>
      <c r="B82" s="1" t="s">
        <v>159</v>
      </c>
    </row>
    <row r="83" spans="1:2" ht="30" customHeight="1" x14ac:dyDescent="0.25">
      <c r="A83" s="1" t="s">
        <v>160</v>
      </c>
      <c r="B83" s="1" t="s">
        <v>161</v>
      </c>
    </row>
    <row r="84" spans="1:2" ht="30" customHeight="1" x14ac:dyDescent="0.25">
      <c r="A84" s="1" t="s">
        <v>162</v>
      </c>
      <c r="B84" s="1" t="s">
        <v>163</v>
      </c>
    </row>
    <row r="85" spans="1:2" ht="30" customHeight="1" x14ac:dyDescent="0.25">
      <c r="A85" s="1" t="s">
        <v>164</v>
      </c>
      <c r="B85" s="1" t="s">
        <v>165</v>
      </c>
    </row>
    <row r="86" spans="1:2" ht="30" customHeight="1" x14ac:dyDescent="0.25">
      <c r="A86" s="1" t="s">
        <v>166</v>
      </c>
      <c r="B86" s="1" t="s">
        <v>167</v>
      </c>
    </row>
    <row r="87" spans="1:2" ht="30" customHeight="1" x14ac:dyDescent="0.25">
      <c r="A87" s="1" t="s">
        <v>168</v>
      </c>
      <c r="B87" s="1" t="s">
        <v>169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D603-6E82-4D41-86DE-1DB2DBC85DD2}">
  <dimension ref="A1:M31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0.85546875" style="12" customWidth="1"/>
    <col min="7" max="7" width="12.140625" style="12" customWidth="1"/>
    <col min="8" max="12" width="13.57031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210</v>
      </c>
      <c r="G1" s="11" t="s">
        <v>217</v>
      </c>
      <c r="H1" s="11" t="s">
        <v>227</v>
      </c>
      <c r="I1" s="11" t="s">
        <v>228</v>
      </c>
      <c r="J1" s="11" t="s">
        <v>231</v>
      </c>
      <c r="K1" s="11" t="s">
        <v>233</v>
      </c>
      <c r="L1" s="11" t="s">
        <v>234</v>
      </c>
      <c r="M1" s="7" t="s">
        <v>203</v>
      </c>
    </row>
    <row r="2" spans="1:13" ht="30" customHeight="1" x14ac:dyDescent="0.25">
      <c r="A2" s="5" t="s">
        <v>181</v>
      </c>
      <c r="B2" s="10">
        <f t="shared" ref="B2:B31" si="0">SUM(F2:L2)</f>
        <v>81.44</v>
      </c>
      <c r="C2" s="10">
        <f t="shared" ref="C2:C31" si="1">+B2/M2</f>
        <v>13.573333333333332</v>
      </c>
      <c r="D2" s="10">
        <f t="shared" ref="D2:D31" si="2">SUM(F2:L2)/6</f>
        <v>13.573333333333332</v>
      </c>
      <c r="E2" s="7">
        <f t="shared" ref="E2:E31" si="3">RANK(D2,$D$2:$D$44)</f>
        <v>1</v>
      </c>
      <c r="F2" s="12">
        <v>18.47</v>
      </c>
      <c r="H2" s="12">
        <v>13.53</v>
      </c>
      <c r="I2" s="12">
        <v>6.47</v>
      </c>
      <c r="J2" s="12">
        <v>10.75</v>
      </c>
      <c r="K2" s="12">
        <v>17.79</v>
      </c>
      <c r="L2" s="12">
        <v>14.43</v>
      </c>
      <c r="M2" s="6">
        <f t="shared" ref="M2:M31" si="4">COUNT(F2:L2)</f>
        <v>6</v>
      </c>
    </row>
    <row r="3" spans="1:13" ht="30" customHeight="1" x14ac:dyDescent="0.25">
      <c r="A3" s="5" t="s">
        <v>213</v>
      </c>
      <c r="B3" s="10">
        <f t="shared" si="0"/>
        <v>71.06</v>
      </c>
      <c r="C3" s="10">
        <f t="shared" si="1"/>
        <v>11.843333333333334</v>
      </c>
      <c r="D3" s="10">
        <f t="shared" si="2"/>
        <v>11.843333333333334</v>
      </c>
      <c r="E3" s="7">
        <f t="shared" si="3"/>
        <v>2</v>
      </c>
      <c r="F3" s="12">
        <v>15.69</v>
      </c>
      <c r="G3" s="12">
        <v>14.6</v>
      </c>
      <c r="H3" s="12">
        <v>6.66</v>
      </c>
      <c r="I3" s="12">
        <v>17.579999999999998</v>
      </c>
      <c r="J3" s="12">
        <v>0.7</v>
      </c>
      <c r="K3" s="12">
        <v>15.83</v>
      </c>
      <c r="M3" s="6">
        <f t="shared" si="4"/>
        <v>6</v>
      </c>
    </row>
    <row r="4" spans="1:13" ht="30" customHeight="1" x14ac:dyDescent="0.25">
      <c r="A4" s="5" t="s">
        <v>223</v>
      </c>
      <c r="B4" s="10">
        <f t="shared" si="0"/>
        <v>67.58</v>
      </c>
      <c r="C4" s="10">
        <f t="shared" si="1"/>
        <v>11.263333333333334</v>
      </c>
      <c r="D4" s="10">
        <f t="shared" si="2"/>
        <v>11.263333333333334</v>
      </c>
      <c r="E4" s="7">
        <f t="shared" si="3"/>
        <v>3</v>
      </c>
      <c r="G4" s="12">
        <v>14.6</v>
      </c>
      <c r="H4" s="12">
        <v>0</v>
      </c>
      <c r="I4" s="12">
        <v>7.67</v>
      </c>
      <c r="J4" s="12">
        <v>18.98</v>
      </c>
      <c r="K4" s="12">
        <v>11.9</v>
      </c>
      <c r="L4" s="12">
        <v>14.43</v>
      </c>
      <c r="M4" s="6">
        <f t="shared" si="4"/>
        <v>6</v>
      </c>
    </row>
    <row r="5" spans="1:13" ht="30" customHeight="1" x14ac:dyDescent="0.25">
      <c r="A5" s="5" t="s">
        <v>204</v>
      </c>
      <c r="B5" s="10">
        <f t="shared" si="0"/>
        <v>64.02000000000001</v>
      </c>
      <c r="C5" s="10">
        <f t="shared" si="1"/>
        <v>10.670000000000002</v>
      </c>
      <c r="D5" s="10">
        <f t="shared" si="2"/>
        <v>10.670000000000002</v>
      </c>
      <c r="E5" s="7">
        <f t="shared" si="3"/>
        <v>4</v>
      </c>
      <c r="F5" s="12">
        <v>1.53</v>
      </c>
      <c r="G5" s="12">
        <v>5.4</v>
      </c>
      <c r="H5" s="12">
        <v>6.47</v>
      </c>
      <c r="I5" s="12">
        <v>13.53</v>
      </c>
      <c r="J5" s="12">
        <v>19.3</v>
      </c>
      <c r="K5" s="12">
        <v>17.79</v>
      </c>
      <c r="M5" s="6">
        <f t="shared" si="4"/>
        <v>6</v>
      </c>
    </row>
    <row r="6" spans="1:13" ht="30" customHeight="1" x14ac:dyDescent="0.25">
      <c r="A6" s="5" t="s">
        <v>183</v>
      </c>
      <c r="B6" s="10">
        <f t="shared" si="0"/>
        <v>60.989999999999995</v>
      </c>
      <c r="C6" s="10">
        <f t="shared" si="1"/>
        <v>10.164999999999999</v>
      </c>
      <c r="D6" s="10">
        <f t="shared" si="2"/>
        <v>10.164999999999999</v>
      </c>
      <c r="E6" s="7">
        <f t="shared" si="3"/>
        <v>5</v>
      </c>
      <c r="F6" s="12">
        <v>18.47</v>
      </c>
      <c r="H6" s="12">
        <v>13.34</v>
      </c>
      <c r="I6" s="12">
        <v>2.42</v>
      </c>
      <c r="J6" s="12">
        <v>9.25</v>
      </c>
      <c r="K6" s="12">
        <v>4.17</v>
      </c>
      <c r="L6" s="12">
        <v>13.34</v>
      </c>
      <c r="M6" s="6">
        <f t="shared" si="4"/>
        <v>6</v>
      </c>
    </row>
    <row r="7" spans="1:13" ht="30" customHeight="1" x14ac:dyDescent="0.25">
      <c r="A7" s="5" t="s">
        <v>220</v>
      </c>
      <c r="B7" s="10">
        <f t="shared" si="0"/>
        <v>59.69</v>
      </c>
      <c r="C7" s="10">
        <f t="shared" si="1"/>
        <v>9.9483333333333324</v>
      </c>
      <c r="D7" s="10">
        <f t="shared" si="2"/>
        <v>9.9483333333333324</v>
      </c>
      <c r="E7" s="7">
        <f t="shared" si="3"/>
        <v>6</v>
      </c>
      <c r="F7" s="12">
        <v>15.69</v>
      </c>
      <c r="G7" s="12">
        <v>14.76</v>
      </c>
      <c r="H7" s="12">
        <v>0</v>
      </c>
      <c r="I7" s="12">
        <v>2.42</v>
      </c>
      <c r="J7" s="12">
        <v>10.99</v>
      </c>
      <c r="K7" s="12">
        <v>15.83</v>
      </c>
      <c r="M7" s="6">
        <f t="shared" si="4"/>
        <v>6</v>
      </c>
    </row>
    <row r="8" spans="1:13" ht="30" customHeight="1" x14ac:dyDescent="0.25">
      <c r="A8" s="5" t="s">
        <v>184</v>
      </c>
      <c r="B8" s="10">
        <f t="shared" si="0"/>
        <v>57.76</v>
      </c>
      <c r="C8" s="10">
        <f t="shared" si="1"/>
        <v>14.44</v>
      </c>
      <c r="D8" s="10">
        <f t="shared" si="2"/>
        <v>9.6266666666666669</v>
      </c>
      <c r="E8" s="7">
        <f t="shared" si="3"/>
        <v>7</v>
      </c>
      <c r="G8" s="12">
        <v>16.25</v>
      </c>
      <c r="H8" s="12">
        <v>20</v>
      </c>
      <c r="J8" s="12">
        <v>19.3</v>
      </c>
      <c r="K8" s="12">
        <v>2.21</v>
      </c>
      <c r="M8" s="6">
        <f t="shared" si="4"/>
        <v>4</v>
      </c>
    </row>
    <row r="9" spans="1:13" ht="30" customHeight="1" x14ac:dyDescent="0.25">
      <c r="A9" s="5" t="s">
        <v>182</v>
      </c>
      <c r="B9" s="10">
        <f t="shared" si="0"/>
        <v>57.1</v>
      </c>
      <c r="C9" s="10">
        <f t="shared" si="1"/>
        <v>9.5166666666666675</v>
      </c>
      <c r="D9" s="10">
        <f t="shared" si="2"/>
        <v>9.5166666666666675</v>
      </c>
      <c r="E9" s="7">
        <f t="shared" si="3"/>
        <v>8</v>
      </c>
      <c r="F9" s="12">
        <v>1.53</v>
      </c>
      <c r="G9" s="12">
        <v>5.4</v>
      </c>
      <c r="H9" s="12">
        <v>20</v>
      </c>
      <c r="I9" s="12">
        <v>13.53</v>
      </c>
      <c r="K9" s="12">
        <v>2.21</v>
      </c>
      <c r="L9" s="12">
        <v>14.43</v>
      </c>
      <c r="M9" s="6">
        <f t="shared" si="4"/>
        <v>6</v>
      </c>
    </row>
    <row r="10" spans="1:13" ht="30" customHeight="1" x14ac:dyDescent="0.25">
      <c r="A10" s="5" t="s">
        <v>191</v>
      </c>
      <c r="B10" s="10">
        <f t="shared" si="0"/>
        <v>56.209999999999994</v>
      </c>
      <c r="C10" s="10">
        <f t="shared" si="1"/>
        <v>11.241999999999999</v>
      </c>
      <c r="D10" s="10">
        <f t="shared" si="2"/>
        <v>9.3683333333333323</v>
      </c>
      <c r="E10" s="7">
        <f t="shared" si="3"/>
        <v>9</v>
      </c>
      <c r="G10" s="12">
        <v>16.25</v>
      </c>
      <c r="H10" s="12">
        <v>6.47</v>
      </c>
      <c r="I10" s="12">
        <v>17.579999999999998</v>
      </c>
      <c r="J10" s="12">
        <v>9.25</v>
      </c>
      <c r="L10" s="12">
        <v>6.66</v>
      </c>
      <c r="M10" s="6">
        <f t="shared" si="4"/>
        <v>5</v>
      </c>
    </row>
    <row r="11" spans="1:13" ht="30" customHeight="1" x14ac:dyDescent="0.25">
      <c r="A11" s="5" t="s">
        <v>221</v>
      </c>
      <c r="B11" s="10">
        <f t="shared" si="0"/>
        <v>50.390000000000008</v>
      </c>
      <c r="C11" s="10">
        <f t="shared" si="1"/>
        <v>7.1985714285714293</v>
      </c>
      <c r="D11" s="10">
        <f t="shared" si="2"/>
        <v>8.3983333333333352</v>
      </c>
      <c r="E11" s="7">
        <f t="shared" si="3"/>
        <v>10</v>
      </c>
      <c r="F11" s="12">
        <v>4.3099999999999996</v>
      </c>
      <c r="G11" s="12">
        <v>5.24</v>
      </c>
      <c r="H11" s="12">
        <v>20</v>
      </c>
      <c r="I11" s="12">
        <v>6.47</v>
      </c>
      <c r="J11" s="12">
        <v>0.7</v>
      </c>
      <c r="K11" s="12">
        <v>8.1</v>
      </c>
      <c r="L11" s="12">
        <v>5.57</v>
      </c>
      <c r="M11" s="6">
        <f t="shared" si="4"/>
        <v>7</v>
      </c>
    </row>
    <row r="12" spans="1:13" ht="30" customHeight="1" x14ac:dyDescent="0.25">
      <c r="A12" s="5" t="s">
        <v>218</v>
      </c>
      <c r="B12" s="10">
        <f t="shared" si="0"/>
        <v>48.17</v>
      </c>
      <c r="C12" s="10">
        <f t="shared" si="1"/>
        <v>9.6340000000000003</v>
      </c>
      <c r="D12" s="10">
        <f t="shared" si="2"/>
        <v>8.0283333333333342</v>
      </c>
      <c r="E12" s="7">
        <f t="shared" si="3"/>
        <v>11</v>
      </c>
      <c r="G12" s="12">
        <v>14.26</v>
      </c>
      <c r="H12" s="12">
        <v>6.66</v>
      </c>
      <c r="I12" s="12">
        <v>12.33</v>
      </c>
      <c r="J12" s="12">
        <v>10.75</v>
      </c>
      <c r="K12" s="12">
        <v>4.17</v>
      </c>
      <c r="M12" s="6">
        <f t="shared" si="4"/>
        <v>5</v>
      </c>
    </row>
    <row r="13" spans="1:13" ht="30" customHeight="1" x14ac:dyDescent="0.25">
      <c r="A13" s="5" t="s">
        <v>224</v>
      </c>
      <c r="B13" s="10">
        <f t="shared" si="0"/>
        <v>46.29</v>
      </c>
      <c r="C13" s="10">
        <f t="shared" si="1"/>
        <v>11.5725</v>
      </c>
      <c r="D13" s="10">
        <f t="shared" si="2"/>
        <v>7.7149999999999999</v>
      </c>
      <c r="E13" s="7">
        <f t="shared" si="3"/>
        <v>12</v>
      </c>
      <c r="G13" s="12">
        <v>3.75</v>
      </c>
      <c r="H13" s="12">
        <v>13.53</v>
      </c>
      <c r="I13" s="12">
        <v>20</v>
      </c>
      <c r="J13" s="12">
        <v>9.01</v>
      </c>
      <c r="M13" s="6">
        <f t="shared" si="4"/>
        <v>4</v>
      </c>
    </row>
    <row r="14" spans="1:13" ht="30" customHeight="1" x14ac:dyDescent="0.25">
      <c r="A14" s="5" t="s">
        <v>190</v>
      </c>
      <c r="B14" s="10">
        <f t="shared" si="0"/>
        <v>42.89</v>
      </c>
      <c r="C14" s="10">
        <f t="shared" si="1"/>
        <v>10.7225</v>
      </c>
      <c r="D14" s="10">
        <f t="shared" si="2"/>
        <v>7.1483333333333334</v>
      </c>
      <c r="E14" s="7">
        <f t="shared" si="3"/>
        <v>13</v>
      </c>
      <c r="G14" s="12">
        <v>5.24</v>
      </c>
      <c r="H14" s="12">
        <v>20</v>
      </c>
      <c r="J14" s="12">
        <v>10.99</v>
      </c>
      <c r="L14" s="12">
        <v>6.66</v>
      </c>
      <c r="M14" s="6">
        <f t="shared" si="4"/>
        <v>4</v>
      </c>
    </row>
    <row r="15" spans="1:13" ht="30" customHeight="1" x14ac:dyDescent="0.25">
      <c r="A15" s="5" t="s">
        <v>196</v>
      </c>
      <c r="B15" s="10">
        <f t="shared" si="0"/>
        <v>34.68</v>
      </c>
      <c r="C15" s="10">
        <f t="shared" si="1"/>
        <v>11.56</v>
      </c>
      <c r="D15" s="10">
        <f t="shared" si="2"/>
        <v>5.78</v>
      </c>
      <c r="E15" s="7">
        <f t="shared" si="3"/>
        <v>14</v>
      </c>
      <c r="H15" s="12">
        <v>13.34</v>
      </c>
      <c r="I15" s="12">
        <v>12.33</v>
      </c>
      <c r="J15" s="12">
        <v>9.01</v>
      </c>
      <c r="M15" s="6">
        <f t="shared" si="4"/>
        <v>3</v>
      </c>
    </row>
    <row r="16" spans="1:13" ht="30" customHeight="1" x14ac:dyDescent="0.25">
      <c r="A16" s="5" t="s">
        <v>214</v>
      </c>
      <c r="B16" s="10">
        <f t="shared" si="0"/>
        <v>29.02</v>
      </c>
      <c r="C16" s="10">
        <f t="shared" si="1"/>
        <v>9.6733333333333338</v>
      </c>
      <c r="D16" s="10">
        <f t="shared" si="2"/>
        <v>4.8366666666666669</v>
      </c>
      <c r="E16" s="7">
        <f t="shared" si="3"/>
        <v>15</v>
      </c>
      <c r="F16" s="12">
        <v>14.26</v>
      </c>
      <c r="G16" s="12">
        <v>14.76</v>
      </c>
      <c r="H16" s="12">
        <v>0</v>
      </c>
      <c r="M16" s="6">
        <f t="shared" si="4"/>
        <v>3</v>
      </c>
    </row>
    <row r="17" spans="1:13" ht="30" customHeight="1" x14ac:dyDescent="0.25">
      <c r="A17" s="5" t="s">
        <v>219</v>
      </c>
      <c r="B17" s="10">
        <f t="shared" si="0"/>
        <v>27.299999999999997</v>
      </c>
      <c r="C17" s="10">
        <f t="shared" si="1"/>
        <v>5.4599999999999991</v>
      </c>
      <c r="D17" s="10">
        <f t="shared" si="2"/>
        <v>4.55</v>
      </c>
      <c r="E17" s="7">
        <f t="shared" si="3"/>
        <v>16</v>
      </c>
      <c r="G17" s="12">
        <v>3.75</v>
      </c>
      <c r="I17" s="12">
        <v>0</v>
      </c>
      <c r="J17" s="12">
        <v>1.02</v>
      </c>
      <c r="K17" s="12">
        <v>8.1</v>
      </c>
      <c r="L17" s="12">
        <v>14.43</v>
      </c>
      <c r="M17" s="6">
        <f t="shared" si="4"/>
        <v>5</v>
      </c>
    </row>
    <row r="18" spans="1:13" ht="30" customHeight="1" x14ac:dyDescent="0.25">
      <c r="A18" s="5" t="s">
        <v>229</v>
      </c>
      <c r="B18" s="10">
        <f t="shared" si="0"/>
        <v>20</v>
      </c>
      <c r="C18" s="10">
        <f t="shared" si="1"/>
        <v>20</v>
      </c>
      <c r="D18" s="10">
        <f t="shared" si="2"/>
        <v>3.3333333333333335</v>
      </c>
      <c r="E18" s="7">
        <f t="shared" si="3"/>
        <v>17</v>
      </c>
      <c r="I18" s="12">
        <v>20</v>
      </c>
      <c r="M18" s="6">
        <f t="shared" si="4"/>
        <v>1</v>
      </c>
    </row>
    <row r="19" spans="1:13" ht="30" customHeight="1" x14ac:dyDescent="0.25">
      <c r="A19" s="5" t="s">
        <v>232</v>
      </c>
      <c r="B19" s="10">
        <f t="shared" si="0"/>
        <v>18.98</v>
      </c>
      <c r="C19" s="10">
        <f t="shared" si="1"/>
        <v>18.98</v>
      </c>
      <c r="D19" s="10">
        <f t="shared" si="2"/>
        <v>3.1633333333333336</v>
      </c>
      <c r="E19" s="7">
        <f t="shared" si="3"/>
        <v>18</v>
      </c>
      <c r="J19" s="12">
        <v>18.98</v>
      </c>
      <c r="M19" s="6">
        <f t="shared" si="4"/>
        <v>1</v>
      </c>
    </row>
    <row r="20" spans="1:13" ht="30" customHeight="1" x14ac:dyDescent="0.25">
      <c r="A20" s="5" t="s">
        <v>216</v>
      </c>
      <c r="B20" s="10">
        <f t="shared" si="0"/>
        <v>16.21</v>
      </c>
      <c r="C20" s="10">
        <f t="shared" si="1"/>
        <v>8.1050000000000004</v>
      </c>
      <c r="D20" s="10">
        <f t="shared" si="2"/>
        <v>2.7016666666666667</v>
      </c>
      <c r="E20" s="7">
        <f t="shared" si="3"/>
        <v>19</v>
      </c>
      <c r="F20" s="12">
        <v>4.3099999999999996</v>
      </c>
      <c r="K20" s="12">
        <v>11.9</v>
      </c>
      <c r="M20" s="6">
        <f t="shared" si="4"/>
        <v>2</v>
      </c>
    </row>
    <row r="21" spans="1:13" ht="30" customHeight="1" x14ac:dyDescent="0.25">
      <c r="A21" s="5" t="s">
        <v>225</v>
      </c>
      <c r="B21" s="10">
        <f t="shared" si="0"/>
        <v>14.26</v>
      </c>
      <c r="C21" s="10">
        <f t="shared" si="1"/>
        <v>14.26</v>
      </c>
      <c r="D21" s="10">
        <f t="shared" si="2"/>
        <v>2.3766666666666665</v>
      </c>
      <c r="E21" s="7">
        <f t="shared" si="3"/>
        <v>20</v>
      </c>
      <c r="G21" s="12">
        <v>14.26</v>
      </c>
      <c r="M21" s="6">
        <f t="shared" si="4"/>
        <v>1</v>
      </c>
    </row>
    <row r="22" spans="1:13" ht="30" customHeight="1" x14ac:dyDescent="0.25">
      <c r="A22" s="5" t="s">
        <v>185</v>
      </c>
      <c r="B22" s="10">
        <f t="shared" si="0"/>
        <v>14.26</v>
      </c>
      <c r="C22" s="10">
        <f t="shared" si="1"/>
        <v>3.5649999999999999</v>
      </c>
      <c r="D22" s="10">
        <f t="shared" si="2"/>
        <v>2.3766666666666665</v>
      </c>
      <c r="E22" s="7">
        <f t="shared" si="3"/>
        <v>20</v>
      </c>
      <c r="H22" s="12">
        <v>0</v>
      </c>
      <c r="I22" s="12">
        <v>7.67</v>
      </c>
      <c r="J22" s="12">
        <v>1.02</v>
      </c>
      <c r="L22" s="12">
        <v>5.57</v>
      </c>
      <c r="M22" s="6">
        <f t="shared" si="4"/>
        <v>4</v>
      </c>
    </row>
    <row r="23" spans="1:13" ht="30" customHeight="1" x14ac:dyDescent="0.25">
      <c r="A23" s="5" t="s">
        <v>211</v>
      </c>
      <c r="B23" s="10">
        <f t="shared" si="0"/>
        <v>14.26</v>
      </c>
      <c r="C23" s="10">
        <f t="shared" si="1"/>
        <v>14.26</v>
      </c>
      <c r="D23" s="10">
        <f t="shared" si="2"/>
        <v>2.3766666666666665</v>
      </c>
      <c r="E23" s="7">
        <f t="shared" si="3"/>
        <v>20</v>
      </c>
      <c r="F23" s="12">
        <v>14.26</v>
      </c>
      <c r="M23" s="6">
        <f t="shared" si="4"/>
        <v>1</v>
      </c>
    </row>
    <row r="24" spans="1:13" ht="30" customHeight="1" x14ac:dyDescent="0.25">
      <c r="A24" s="5" t="s">
        <v>194</v>
      </c>
      <c r="B24" s="10">
        <f t="shared" si="0"/>
        <v>13.34</v>
      </c>
      <c r="C24" s="10">
        <f t="shared" si="1"/>
        <v>13.34</v>
      </c>
      <c r="D24" s="10">
        <f t="shared" si="2"/>
        <v>2.2233333333333332</v>
      </c>
      <c r="E24" s="7">
        <f t="shared" si="3"/>
        <v>23</v>
      </c>
      <c r="L24" s="12">
        <v>13.34</v>
      </c>
      <c r="M24" s="6">
        <f t="shared" si="4"/>
        <v>1</v>
      </c>
    </row>
    <row r="25" spans="1:13" ht="30" customHeight="1" x14ac:dyDescent="0.25">
      <c r="A25" s="5" t="s">
        <v>226</v>
      </c>
      <c r="B25" s="10">
        <f t="shared" si="0"/>
        <v>5.74</v>
      </c>
      <c r="C25" s="10">
        <f t="shared" si="1"/>
        <v>5.74</v>
      </c>
      <c r="D25" s="10">
        <f t="shared" si="2"/>
        <v>0.95666666666666667</v>
      </c>
      <c r="E25" s="7">
        <f t="shared" si="3"/>
        <v>24</v>
      </c>
      <c r="G25" s="12">
        <v>5.74</v>
      </c>
      <c r="M25" s="6">
        <f t="shared" si="4"/>
        <v>1</v>
      </c>
    </row>
    <row r="26" spans="1:13" ht="30" customHeight="1" x14ac:dyDescent="0.25">
      <c r="A26" s="5" t="s">
        <v>222</v>
      </c>
      <c r="B26" s="10">
        <f t="shared" si="0"/>
        <v>5.74</v>
      </c>
      <c r="C26" s="10">
        <f t="shared" si="1"/>
        <v>5.74</v>
      </c>
      <c r="D26" s="10">
        <f t="shared" si="2"/>
        <v>0.95666666666666667</v>
      </c>
      <c r="E26" s="7">
        <f t="shared" si="3"/>
        <v>24</v>
      </c>
      <c r="G26" s="12">
        <v>5.74</v>
      </c>
      <c r="M26" s="6">
        <f t="shared" si="4"/>
        <v>1</v>
      </c>
    </row>
    <row r="27" spans="1:13" ht="30" customHeight="1" x14ac:dyDescent="0.25">
      <c r="A27" s="5" t="s">
        <v>215</v>
      </c>
      <c r="B27" s="10">
        <f t="shared" si="0"/>
        <v>5.74</v>
      </c>
      <c r="C27" s="10">
        <f t="shared" si="1"/>
        <v>5.74</v>
      </c>
      <c r="D27" s="10">
        <f t="shared" si="2"/>
        <v>0.95666666666666667</v>
      </c>
      <c r="E27" s="7">
        <f t="shared" si="3"/>
        <v>24</v>
      </c>
      <c r="F27" s="12">
        <v>5.74</v>
      </c>
      <c r="M27" s="6">
        <f t="shared" si="4"/>
        <v>1</v>
      </c>
    </row>
    <row r="28" spans="1:13" ht="30" customHeight="1" x14ac:dyDescent="0.25">
      <c r="A28" s="5" t="s">
        <v>212</v>
      </c>
      <c r="B28" s="10">
        <f t="shared" si="0"/>
        <v>5.74</v>
      </c>
      <c r="C28" s="10">
        <f t="shared" si="1"/>
        <v>5.74</v>
      </c>
      <c r="D28" s="10">
        <f t="shared" si="2"/>
        <v>0.95666666666666667</v>
      </c>
      <c r="E28" s="7">
        <f t="shared" si="3"/>
        <v>24</v>
      </c>
      <c r="F28" s="12">
        <v>5.74</v>
      </c>
      <c r="M28" s="6">
        <f t="shared" si="4"/>
        <v>1</v>
      </c>
    </row>
    <row r="29" spans="1:13" ht="30" customHeight="1" x14ac:dyDescent="0.25">
      <c r="A29" s="5" t="s">
        <v>235</v>
      </c>
      <c r="B29" s="10">
        <f t="shared" si="0"/>
        <v>5.57</v>
      </c>
      <c r="C29" s="10">
        <f t="shared" si="1"/>
        <v>5.57</v>
      </c>
      <c r="D29" s="10">
        <f t="shared" si="2"/>
        <v>0.92833333333333334</v>
      </c>
      <c r="E29" s="7">
        <f t="shared" si="3"/>
        <v>28</v>
      </c>
      <c r="L29" s="12">
        <v>5.57</v>
      </c>
      <c r="M29" s="6">
        <f t="shared" si="4"/>
        <v>1</v>
      </c>
    </row>
    <row r="30" spans="1:13" ht="30" customHeight="1" x14ac:dyDescent="0.25">
      <c r="A30" s="5" t="s">
        <v>236</v>
      </c>
      <c r="B30" s="10">
        <f t="shared" si="0"/>
        <v>5.57</v>
      </c>
      <c r="C30" s="10">
        <f t="shared" si="1"/>
        <v>5.57</v>
      </c>
      <c r="D30" s="10">
        <f t="shared" si="2"/>
        <v>0.92833333333333334</v>
      </c>
      <c r="E30" s="7">
        <f t="shared" si="3"/>
        <v>28</v>
      </c>
      <c r="L30" s="12">
        <v>5.57</v>
      </c>
      <c r="M30" s="6">
        <f t="shared" si="4"/>
        <v>1</v>
      </c>
    </row>
    <row r="31" spans="1:13" ht="30" customHeight="1" x14ac:dyDescent="0.25">
      <c r="A31" s="5" t="s">
        <v>230</v>
      </c>
      <c r="B31" s="10">
        <f t="shared" si="0"/>
        <v>0</v>
      </c>
      <c r="C31" s="10">
        <f t="shared" si="1"/>
        <v>0</v>
      </c>
      <c r="D31" s="10">
        <f t="shared" si="2"/>
        <v>0</v>
      </c>
      <c r="E31" s="7">
        <f t="shared" si="3"/>
        <v>30</v>
      </c>
      <c r="I31" s="12">
        <v>0</v>
      </c>
      <c r="M31" s="6">
        <f t="shared" si="4"/>
        <v>1</v>
      </c>
    </row>
  </sheetData>
  <sortState xmlns:xlrd2="http://schemas.microsoft.com/office/spreadsheetml/2017/richdata2" ref="A2:M31">
    <sortCondition descending="1" ref="D2:D31"/>
  </sortState>
  <printOptions horizontalCentered="1"/>
  <pageMargins left="0.19685039370078741" right="0.19685039370078741" top="0.19685039370078741" bottom="0" header="0.19685039370078741" footer="0.19685039370078741"/>
  <pageSetup paperSize="9" scale="7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0EC4-B85C-4BB1-AAA0-26077686C449}">
  <dimension ref="A1:M28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2.140625" style="12" customWidth="1"/>
    <col min="7" max="12" width="13.57031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217</v>
      </c>
      <c r="G1" s="11" t="s">
        <v>227</v>
      </c>
      <c r="H1" s="11" t="s">
        <v>228</v>
      </c>
      <c r="I1" s="11" t="s">
        <v>231</v>
      </c>
      <c r="J1" s="11" t="s">
        <v>233</v>
      </c>
      <c r="K1" s="11" t="s">
        <v>234</v>
      </c>
      <c r="L1" s="11" t="s">
        <v>237</v>
      </c>
      <c r="M1" s="7" t="s">
        <v>203</v>
      </c>
    </row>
    <row r="2" spans="1:13" ht="30" customHeight="1" x14ac:dyDescent="0.25">
      <c r="A2" s="5" t="s">
        <v>223</v>
      </c>
      <c r="B2" s="10">
        <f t="shared" ref="B2:B28" si="0">SUM(F2:L2)</f>
        <v>79.91</v>
      </c>
      <c r="C2" s="10">
        <f t="shared" ref="C2:C28" si="1">+B2/M2</f>
        <v>11.415714285714285</v>
      </c>
      <c r="D2" s="10">
        <f t="shared" ref="D2:D28" si="2">SUM(F2:L2)/6</f>
        <v>13.318333333333333</v>
      </c>
      <c r="E2" s="7">
        <f t="shared" ref="E2:E28" si="3">RANK(D2,$D$2:$D$41)</f>
        <v>1</v>
      </c>
      <c r="F2" s="12">
        <v>14.6</v>
      </c>
      <c r="G2" s="12">
        <v>0</v>
      </c>
      <c r="H2" s="12">
        <v>7.67</v>
      </c>
      <c r="I2" s="12">
        <v>18.98</v>
      </c>
      <c r="J2" s="12">
        <v>11.9</v>
      </c>
      <c r="K2" s="12">
        <v>14.43</v>
      </c>
      <c r="L2" s="12">
        <v>12.33</v>
      </c>
      <c r="M2" s="6">
        <f t="shared" ref="M2:M28" si="4">COUNT(F2:L2)</f>
        <v>7</v>
      </c>
    </row>
    <row r="3" spans="1:13" ht="30" customHeight="1" x14ac:dyDescent="0.25">
      <c r="A3" s="5" t="s">
        <v>213</v>
      </c>
      <c r="B3" s="10">
        <f t="shared" si="0"/>
        <v>71.75</v>
      </c>
      <c r="C3" s="10">
        <f t="shared" si="1"/>
        <v>11.958333333333334</v>
      </c>
      <c r="D3" s="10">
        <f t="shared" si="2"/>
        <v>11.958333333333334</v>
      </c>
      <c r="E3" s="7">
        <f t="shared" si="3"/>
        <v>2</v>
      </c>
      <c r="F3" s="12">
        <v>14.6</v>
      </c>
      <c r="G3" s="12">
        <v>6.66</v>
      </c>
      <c r="H3" s="12">
        <v>17.579999999999998</v>
      </c>
      <c r="I3" s="12">
        <v>0.7</v>
      </c>
      <c r="J3" s="12">
        <v>15.83</v>
      </c>
      <c r="L3" s="12">
        <v>16.38</v>
      </c>
      <c r="M3" s="6">
        <f t="shared" si="4"/>
        <v>6</v>
      </c>
    </row>
    <row r="4" spans="1:13" ht="30" customHeight="1" x14ac:dyDescent="0.25">
      <c r="A4" s="5" t="s">
        <v>204</v>
      </c>
      <c r="B4" s="10">
        <f t="shared" si="0"/>
        <v>70.16</v>
      </c>
      <c r="C4" s="10">
        <f t="shared" si="1"/>
        <v>11.693333333333333</v>
      </c>
      <c r="D4" s="10">
        <f t="shared" si="2"/>
        <v>11.693333333333333</v>
      </c>
      <c r="E4" s="7">
        <f t="shared" si="3"/>
        <v>3</v>
      </c>
      <c r="F4" s="12">
        <v>5.4</v>
      </c>
      <c r="G4" s="12">
        <v>6.47</v>
      </c>
      <c r="H4" s="12">
        <v>13.53</v>
      </c>
      <c r="I4" s="12">
        <v>19.3</v>
      </c>
      <c r="J4" s="12">
        <v>17.79</v>
      </c>
      <c r="L4" s="12">
        <v>7.67</v>
      </c>
      <c r="M4" s="6">
        <f t="shared" si="4"/>
        <v>6</v>
      </c>
    </row>
    <row r="5" spans="1:13" ht="30" customHeight="1" x14ac:dyDescent="0.25">
      <c r="A5" s="5" t="s">
        <v>182</v>
      </c>
      <c r="B5" s="10">
        <f t="shared" si="0"/>
        <v>67.900000000000006</v>
      </c>
      <c r="C5" s="10">
        <f t="shared" si="1"/>
        <v>11.316666666666668</v>
      </c>
      <c r="D5" s="10">
        <f t="shared" si="2"/>
        <v>11.316666666666668</v>
      </c>
      <c r="E5" s="7">
        <f t="shared" si="3"/>
        <v>4</v>
      </c>
      <c r="F5" s="12">
        <v>5.4</v>
      </c>
      <c r="G5" s="12">
        <v>20</v>
      </c>
      <c r="H5" s="12">
        <v>13.53</v>
      </c>
      <c r="J5" s="12">
        <v>2.21</v>
      </c>
      <c r="K5" s="12">
        <v>14.43</v>
      </c>
      <c r="L5" s="12">
        <v>12.33</v>
      </c>
      <c r="M5" s="6">
        <f t="shared" si="4"/>
        <v>6</v>
      </c>
    </row>
    <row r="6" spans="1:13" ht="30" customHeight="1" x14ac:dyDescent="0.25">
      <c r="A6" s="5" t="s">
        <v>191</v>
      </c>
      <c r="B6" s="10">
        <f t="shared" si="0"/>
        <v>63.879999999999995</v>
      </c>
      <c r="C6" s="10">
        <f t="shared" si="1"/>
        <v>10.646666666666667</v>
      </c>
      <c r="D6" s="10">
        <f t="shared" si="2"/>
        <v>10.646666666666667</v>
      </c>
      <c r="E6" s="7">
        <f t="shared" si="3"/>
        <v>5</v>
      </c>
      <c r="F6" s="12">
        <v>16.25</v>
      </c>
      <c r="G6" s="12">
        <v>6.47</v>
      </c>
      <c r="H6" s="12">
        <v>17.579999999999998</v>
      </c>
      <c r="I6" s="12">
        <v>9.25</v>
      </c>
      <c r="K6" s="12">
        <v>6.66</v>
      </c>
      <c r="L6" s="12">
        <v>7.67</v>
      </c>
      <c r="M6" s="6">
        <f t="shared" si="4"/>
        <v>6</v>
      </c>
    </row>
    <row r="7" spans="1:13" ht="30" customHeight="1" x14ac:dyDescent="0.25">
      <c r="A7" s="5" t="s">
        <v>181</v>
      </c>
      <c r="B7" s="10">
        <f t="shared" si="0"/>
        <v>62.97</v>
      </c>
      <c r="C7" s="10">
        <f t="shared" si="1"/>
        <v>12.593999999999999</v>
      </c>
      <c r="D7" s="10">
        <f t="shared" si="2"/>
        <v>10.494999999999999</v>
      </c>
      <c r="E7" s="7">
        <f t="shared" si="3"/>
        <v>6</v>
      </c>
      <c r="G7" s="12">
        <v>13.53</v>
      </c>
      <c r="H7" s="12">
        <v>6.47</v>
      </c>
      <c r="I7" s="12">
        <v>10.75</v>
      </c>
      <c r="J7" s="12">
        <v>17.79</v>
      </c>
      <c r="K7" s="12">
        <v>14.43</v>
      </c>
      <c r="M7" s="6">
        <f t="shared" si="4"/>
        <v>5</v>
      </c>
    </row>
    <row r="8" spans="1:13" ht="30" customHeight="1" x14ac:dyDescent="0.25">
      <c r="A8" s="5" t="s">
        <v>183</v>
      </c>
      <c r="B8" s="10">
        <f t="shared" si="0"/>
        <v>58.899999999999991</v>
      </c>
      <c r="C8" s="10">
        <f t="shared" si="1"/>
        <v>9.8166666666666647</v>
      </c>
      <c r="D8" s="10">
        <f t="shared" si="2"/>
        <v>9.8166666666666647</v>
      </c>
      <c r="E8" s="7">
        <f t="shared" si="3"/>
        <v>7</v>
      </c>
      <c r="G8" s="12">
        <v>13.34</v>
      </c>
      <c r="H8" s="12">
        <v>2.42</v>
      </c>
      <c r="I8" s="12">
        <v>9.25</v>
      </c>
      <c r="J8" s="12">
        <v>4.17</v>
      </c>
      <c r="K8" s="12">
        <v>13.34</v>
      </c>
      <c r="L8" s="12">
        <v>16.38</v>
      </c>
      <c r="M8" s="6">
        <f t="shared" si="4"/>
        <v>6</v>
      </c>
    </row>
    <row r="9" spans="1:13" ht="30" customHeight="1" x14ac:dyDescent="0.25">
      <c r="A9" s="5" t="s">
        <v>184</v>
      </c>
      <c r="B9" s="10">
        <f t="shared" si="0"/>
        <v>57.76</v>
      </c>
      <c r="C9" s="10">
        <f t="shared" si="1"/>
        <v>14.44</v>
      </c>
      <c r="D9" s="10">
        <f t="shared" si="2"/>
        <v>9.6266666666666669</v>
      </c>
      <c r="E9" s="7">
        <f t="shared" si="3"/>
        <v>8</v>
      </c>
      <c r="F9" s="12">
        <v>16.25</v>
      </c>
      <c r="G9" s="12">
        <v>20</v>
      </c>
      <c r="I9" s="12">
        <v>19.3</v>
      </c>
      <c r="J9" s="12">
        <v>2.21</v>
      </c>
      <c r="M9" s="6">
        <f t="shared" si="4"/>
        <v>4</v>
      </c>
    </row>
    <row r="10" spans="1:13" ht="30" customHeight="1" x14ac:dyDescent="0.25">
      <c r="A10" s="5" t="s">
        <v>196</v>
      </c>
      <c r="B10" s="10">
        <f t="shared" si="0"/>
        <v>52.769999999999996</v>
      </c>
      <c r="C10" s="10">
        <f t="shared" si="1"/>
        <v>13.192499999999999</v>
      </c>
      <c r="D10" s="10">
        <f t="shared" si="2"/>
        <v>8.7949999999999999</v>
      </c>
      <c r="E10" s="7">
        <f t="shared" si="3"/>
        <v>9</v>
      </c>
      <c r="G10" s="12">
        <v>13.34</v>
      </c>
      <c r="H10" s="12">
        <v>12.33</v>
      </c>
      <c r="I10" s="12">
        <v>9.01</v>
      </c>
      <c r="L10" s="12">
        <v>18.09</v>
      </c>
      <c r="M10" s="6">
        <f t="shared" si="4"/>
        <v>4</v>
      </c>
    </row>
    <row r="11" spans="1:13" ht="30" customHeight="1" x14ac:dyDescent="0.25">
      <c r="A11" s="5" t="s">
        <v>218</v>
      </c>
      <c r="B11" s="10">
        <f t="shared" si="0"/>
        <v>51.79</v>
      </c>
      <c r="C11" s="10">
        <f t="shared" si="1"/>
        <v>8.6316666666666659</v>
      </c>
      <c r="D11" s="10">
        <f t="shared" si="2"/>
        <v>8.6316666666666659</v>
      </c>
      <c r="E11" s="7">
        <f t="shared" si="3"/>
        <v>10</v>
      </c>
      <c r="F11" s="12">
        <v>14.26</v>
      </c>
      <c r="G11" s="12">
        <v>6.66</v>
      </c>
      <c r="H11" s="12">
        <v>12.33</v>
      </c>
      <c r="I11" s="12">
        <v>10.75</v>
      </c>
      <c r="J11" s="12">
        <v>4.17</v>
      </c>
      <c r="L11" s="12">
        <v>3.62</v>
      </c>
      <c r="M11" s="6">
        <f t="shared" si="4"/>
        <v>6</v>
      </c>
    </row>
    <row r="12" spans="1:13" ht="30" customHeight="1" x14ac:dyDescent="0.25">
      <c r="A12" s="5" t="s">
        <v>220</v>
      </c>
      <c r="B12" s="10">
        <f t="shared" si="0"/>
        <v>47.62</v>
      </c>
      <c r="C12" s="10">
        <f t="shared" si="1"/>
        <v>7.9366666666666665</v>
      </c>
      <c r="D12" s="10">
        <f t="shared" si="2"/>
        <v>7.9366666666666665</v>
      </c>
      <c r="E12" s="7">
        <f t="shared" si="3"/>
        <v>11</v>
      </c>
      <c r="F12" s="12">
        <v>14.76</v>
      </c>
      <c r="G12" s="12">
        <v>0</v>
      </c>
      <c r="H12" s="12">
        <v>2.42</v>
      </c>
      <c r="I12" s="12">
        <v>10.99</v>
      </c>
      <c r="J12" s="12">
        <v>15.83</v>
      </c>
      <c r="L12" s="12">
        <v>3.62</v>
      </c>
      <c r="M12" s="6">
        <f t="shared" si="4"/>
        <v>6</v>
      </c>
    </row>
    <row r="13" spans="1:13" ht="30" customHeight="1" x14ac:dyDescent="0.25">
      <c r="A13" s="5" t="s">
        <v>224</v>
      </c>
      <c r="B13" s="10">
        <f t="shared" si="0"/>
        <v>46.29</v>
      </c>
      <c r="C13" s="10">
        <f t="shared" si="1"/>
        <v>11.5725</v>
      </c>
      <c r="D13" s="10">
        <f t="shared" si="2"/>
        <v>7.7149999999999999</v>
      </c>
      <c r="E13" s="7">
        <f t="shared" si="3"/>
        <v>12</v>
      </c>
      <c r="F13" s="12">
        <v>3.75</v>
      </c>
      <c r="G13" s="12">
        <v>13.53</v>
      </c>
      <c r="H13" s="12">
        <v>20</v>
      </c>
      <c r="I13" s="12">
        <v>9.01</v>
      </c>
      <c r="M13" s="6">
        <f t="shared" si="4"/>
        <v>4</v>
      </c>
    </row>
    <row r="14" spans="1:13" ht="30" customHeight="1" x14ac:dyDescent="0.25">
      <c r="A14" s="5" t="s">
        <v>221</v>
      </c>
      <c r="B14" s="10">
        <f t="shared" si="0"/>
        <v>46.080000000000005</v>
      </c>
      <c r="C14" s="10">
        <f t="shared" si="1"/>
        <v>7.6800000000000006</v>
      </c>
      <c r="D14" s="10">
        <f t="shared" si="2"/>
        <v>7.6800000000000006</v>
      </c>
      <c r="E14" s="7">
        <f t="shared" si="3"/>
        <v>13</v>
      </c>
      <c r="F14" s="12">
        <v>5.24</v>
      </c>
      <c r="G14" s="12">
        <v>20</v>
      </c>
      <c r="H14" s="12">
        <v>6.47</v>
      </c>
      <c r="I14" s="12">
        <v>0.7</v>
      </c>
      <c r="J14" s="12">
        <v>8.1</v>
      </c>
      <c r="K14" s="12">
        <v>5.57</v>
      </c>
      <c r="M14" s="6">
        <f t="shared" si="4"/>
        <v>6</v>
      </c>
    </row>
    <row r="15" spans="1:13" ht="30" customHeight="1" x14ac:dyDescent="0.25">
      <c r="A15" s="5" t="s">
        <v>190</v>
      </c>
      <c r="B15" s="10">
        <f t="shared" si="0"/>
        <v>44.8</v>
      </c>
      <c r="C15" s="10">
        <f t="shared" si="1"/>
        <v>8.9599999999999991</v>
      </c>
      <c r="D15" s="10">
        <f t="shared" si="2"/>
        <v>7.4666666666666659</v>
      </c>
      <c r="E15" s="7">
        <f t="shared" si="3"/>
        <v>14</v>
      </c>
      <c r="F15" s="12">
        <v>5.24</v>
      </c>
      <c r="G15" s="12">
        <v>20</v>
      </c>
      <c r="I15" s="12">
        <v>10.99</v>
      </c>
      <c r="K15" s="12">
        <v>6.66</v>
      </c>
      <c r="L15" s="12">
        <v>1.91</v>
      </c>
      <c r="M15" s="6">
        <f t="shared" si="4"/>
        <v>5</v>
      </c>
    </row>
    <row r="16" spans="1:13" ht="30" customHeight="1" x14ac:dyDescent="0.25">
      <c r="A16" s="5" t="s">
        <v>219</v>
      </c>
      <c r="B16" s="10">
        <f t="shared" si="0"/>
        <v>27.299999999999997</v>
      </c>
      <c r="C16" s="10">
        <f t="shared" si="1"/>
        <v>5.4599999999999991</v>
      </c>
      <c r="D16" s="10">
        <f t="shared" si="2"/>
        <v>4.55</v>
      </c>
      <c r="E16" s="7">
        <f t="shared" si="3"/>
        <v>15</v>
      </c>
      <c r="F16" s="12">
        <v>3.75</v>
      </c>
      <c r="H16" s="12">
        <v>0</v>
      </c>
      <c r="I16" s="12">
        <v>1.02</v>
      </c>
      <c r="J16" s="12">
        <v>8.1</v>
      </c>
      <c r="K16" s="12">
        <v>14.43</v>
      </c>
      <c r="M16" s="6">
        <f t="shared" si="4"/>
        <v>5</v>
      </c>
    </row>
    <row r="17" spans="1:13" ht="30" customHeight="1" x14ac:dyDescent="0.25">
      <c r="A17" s="5" t="s">
        <v>236</v>
      </c>
      <c r="B17" s="10">
        <f t="shared" si="0"/>
        <v>23.66</v>
      </c>
      <c r="C17" s="10">
        <f t="shared" si="1"/>
        <v>11.83</v>
      </c>
      <c r="D17" s="10">
        <f t="shared" si="2"/>
        <v>3.9433333333333334</v>
      </c>
      <c r="E17" s="7">
        <f t="shared" si="3"/>
        <v>16</v>
      </c>
      <c r="K17" s="12">
        <v>5.57</v>
      </c>
      <c r="L17" s="12">
        <v>18.09</v>
      </c>
      <c r="M17" s="6">
        <f t="shared" si="4"/>
        <v>2</v>
      </c>
    </row>
    <row r="18" spans="1:13" ht="30" customHeight="1" x14ac:dyDescent="0.25">
      <c r="A18" s="5" t="s">
        <v>229</v>
      </c>
      <c r="B18" s="10">
        <f t="shared" si="0"/>
        <v>20</v>
      </c>
      <c r="C18" s="10">
        <f t="shared" si="1"/>
        <v>20</v>
      </c>
      <c r="D18" s="10">
        <f t="shared" si="2"/>
        <v>3.3333333333333335</v>
      </c>
      <c r="E18" s="7">
        <f t="shared" si="3"/>
        <v>17</v>
      </c>
      <c r="H18" s="12">
        <v>20</v>
      </c>
      <c r="M18" s="6">
        <f t="shared" si="4"/>
        <v>1</v>
      </c>
    </row>
    <row r="19" spans="1:13" ht="30" customHeight="1" x14ac:dyDescent="0.25">
      <c r="A19" s="5" t="s">
        <v>232</v>
      </c>
      <c r="B19" s="10">
        <f t="shared" si="0"/>
        <v>18.98</v>
      </c>
      <c r="C19" s="10">
        <f t="shared" si="1"/>
        <v>18.98</v>
      </c>
      <c r="D19" s="10">
        <f t="shared" si="2"/>
        <v>3.1633333333333336</v>
      </c>
      <c r="E19" s="7">
        <f t="shared" si="3"/>
        <v>18</v>
      </c>
      <c r="I19" s="12">
        <v>18.98</v>
      </c>
      <c r="M19" s="6">
        <f t="shared" si="4"/>
        <v>1</v>
      </c>
    </row>
    <row r="20" spans="1:13" ht="30" customHeight="1" x14ac:dyDescent="0.25">
      <c r="A20" s="5" t="s">
        <v>185</v>
      </c>
      <c r="B20" s="10">
        <f t="shared" si="0"/>
        <v>16.169999999999998</v>
      </c>
      <c r="C20" s="10">
        <f t="shared" si="1"/>
        <v>3.2339999999999995</v>
      </c>
      <c r="D20" s="10">
        <f t="shared" si="2"/>
        <v>2.6949999999999998</v>
      </c>
      <c r="E20" s="7">
        <f t="shared" si="3"/>
        <v>19</v>
      </c>
      <c r="G20" s="12">
        <v>0</v>
      </c>
      <c r="H20" s="12">
        <v>7.67</v>
      </c>
      <c r="I20" s="12">
        <v>1.02</v>
      </c>
      <c r="K20" s="12">
        <v>5.57</v>
      </c>
      <c r="L20" s="12">
        <v>1.91</v>
      </c>
      <c r="M20" s="6">
        <f t="shared" si="4"/>
        <v>5</v>
      </c>
    </row>
    <row r="21" spans="1:13" ht="30" customHeight="1" x14ac:dyDescent="0.25">
      <c r="A21" s="5" t="s">
        <v>214</v>
      </c>
      <c r="B21" s="10">
        <f t="shared" si="0"/>
        <v>14.76</v>
      </c>
      <c r="C21" s="10">
        <f t="shared" si="1"/>
        <v>7.38</v>
      </c>
      <c r="D21" s="10">
        <f t="shared" si="2"/>
        <v>2.46</v>
      </c>
      <c r="E21" s="7">
        <f t="shared" si="3"/>
        <v>20</v>
      </c>
      <c r="F21" s="12">
        <v>14.76</v>
      </c>
      <c r="G21" s="12">
        <v>0</v>
      </c>
      <c r="M21" s="6">
        <f t="shared" si="4"/>
        <v>2</v>
      </c>
    </row>
    <row r="22" spans="1:13" ht="30" customHeight="1" x14ac:dyDescent="0.25">
      <c r="A22" s="5" t="s">
        <v>225</v>
      </c>
      <c r="B22" s="10">
        <f t="shared" si="0"/>
        <v>14.26</v>
      </c>
      <c r="C22" s="10">
        <f t="shared" si="1"/>
        <v>14.26</v>
      </c>
      <c r="D22" s="10">
        <f t="shared" si="2"/>
        <v>2.3766666666666665</v>
      </c>
      <c r="E22" s="7">
        <f t="shared" si="3"/>
        <v>21</v>
      </c>
      <c r="F22" s="12">
        <v>14.26</v>
      </c>
      <c r="M22" s="6">
        <f t="shared" si="4"/>
        <v>1</v>
      </c>
    </row>
    <row r="23" spans="1:13" ht="30" customHeight="1" x14ac:dyDescent="0.25">
      <c r="A23" s="5" t="s">
        <v>194</v>
      </c>
      <c r="B23" s="10">
        <f t="shared" si="0"/>
        <v>13.34</v>
      </c>
      <c r="C23" s="10">
        <f t="shared" si="1"/>
        <v>13.34</v>
      </c>
      <c r="D23" s="10">
        <f t="shared" si="2"/>
        <v>2.2233333333333332</v>
      </c>
      <c r="E23" s="7">
        <f t="shared" si="3"/>
        <v>22</v>
      </c>
      <c r="K23" s="12">
        <v>13.34</v>
      </c>
      <c r="M23" s="6">
        <f t="shared" si="4"/>
        <v>1</v>
      </c>
    </row>
    <row r="24" spans="1:13" ht="30" customHeight="1" x14ac:dyDescent="0.25">
      <c r="A24" s="5" t="s">
        <v>216</v>
      </c>
      <c r="B24" s="10">
        <f t="shared" si="0"/>
        <v>11.9</v>
      </c>
      <c r="C24" s="10">
        <f t="shared" si="1"/>
        <v>11.9</v>
      </c>
      <c r="D24" s="10">
        <f t="shared" si="2"/>
        <v>1.9833333333333334</v>
      </c>
      <c r="E24" s="7">
        <f t="shared" si="3"/>
        <v>23</v>
      </c>
      <c r="J24" s="12">
        <v>11.9</v>
      </c>
      <c r="M24" s="6">
        <f t="shared" si="4"/>
        <v>1</v>
      </c>
    </row>
    <row r="25" spans="1:13" ht="30" customHeight="1" x14ac:dyDescent="0.25">
      <c r="A25" s="5" t="s">
        <v>226</v>
      </c>
      <c r="B25" s="10">
        <f t="shared" si="0"/>
        <v>5.74</v>
      </c>
      <c r="C25" s="10">
        <f t="shared" si="1"/>
        <v>5.74</v>
      </c>
      <c r="D25" s="10">
        <f t="shared" si="2"/>
        <v>0.95666666666666667</v>
      </c>
      <c r="E25" s="7">
        <f t="shared" si="3"/>
        <v>24</v>
      </c>
      <c r="F25" s="12">
        <v>5.74</v>
      </c>
      <c r="M25" s="6">
        <f t="shared" si="4"/>
        <v>1</v>
      </c>
    </row>
    <row r="26" spans="1:13" ht="30" customHeight="1" x14ac:dyDescent="0.25">
      <c r="A26" s="5" t="s">
        <v>222</v>
      </c>
      <c r="B26" s="10">
        <f t="shared" si="0"/>
        <v>5.74</v>
      </c>
      <c r="C26" s="10">
        <f t="shared" si="1"/>
        <v>5.74</v>
      </c>
      <c r="D26" s="10">
        <f t="shared" si="2"/>
        <v>0.95666666666666667</v>
      </c>
      <c r="E26" s="7">
        <f t="shared" si="3"/>
        <v>24</v>
      </c>
      <c r="F26" s="12">
        <v>5.74</v>
      </c>
      <c r="M26" s="6">
        <f t="shared" si="4"/>
        <v>1</v>
      </c>
    </row>
    <row r="27" spans="1:13" ht="30" customHeight="1" x14ac:dyDescent="0.25">
      <c r="A27" s="5" t="s">
        <v>235</v>
      </c>
      <c r="B27" s="10">
        <f t="shared" si="0"/>
        <v>5.57</v>
      </c>
      <c r="C27" s="10">
        <f t="shared" si="1"/>
        <v>5.57</v>
      </c>
      <c r="D27" s="10">
        <f t="shared" si="2"/>
        <v>0.92833333333333334</v>
      </c>
      <c r="E27" s="7">
        <f t="shared" si="3"/>
        <v>26</v>
      </c>
      <c r="K27" s="12">
        <v>5.57</v>
      </c>
      <c r="M27" s="6">
        <f t="shared" si="4"/>
        <v>1</v>
      </c>
    </row>
    <row r="28" spans="1:13" ht="30" customHeight="1" x14ac:dyDescent="0.25">
      <c r="A28" s="5" t="s">
        <v>230</v>
      </c>
      <c r="B28" s="10">
        <f t="shared" si="0"/>
        <v>0</v>
      </c>
      <c r="C28" s="10">
        <f t="shared" si="1"/>
        <v>0</v>
      </c>
      <c r="D28" s="10">
        <f t="shared" si="2"/>
        <v>0</v>
      </c>
      <c r="E28" s="7">
        <f t="shared" si="3"/>
        <v>27</v>
      </c>
      <c r="H28" s="12">
        <v>0</v>
      </c>
      <c r="M28" s="6">
        <f t="shared" si="4"/>
        <v>1</v>
      </c>
    </row>
  </sheetData>
  <sortState xmlns:xlrd2="http://schemas.microsoft.com/office/spreadsheetml/2017/richdata2" ref="A2:M28">
    <sortCondition descending="1" ref="D2:D28"/>
  </sortState>
  <printOptions horizontalCentered="1"/>
  <pageMargins left="0.19685039370078741" right="0.19685039370078741" top="0.19685039370078741" bottom="0" header="0.19685039370078741" footer="0.19685039370078741"/>
  <pageSetup paperSize="9" scale="7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A77A-6BA4-413A-8CF2-DAD7A24A8EFA}">
  <dimension ref="A1:M35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11" width="13.5703125" style="12" customWidth="1"/>
    <col min="12" max="12" width="14.85546875" style="12" bestFit="1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227</v>
      </c>
      <c r="G1" s="11" t="s">
        <v>228</v>
      </c>
      <c r="H1" s="11" t="s">
        <v>231</v>
      </c>
      <c r="I1" s="11" t="s">
        <v>233</v>
      </c>
      <c r="J1" s="11" t="s">
        <v>234</v>
      </c>
      <c r="K1" s="11" t="s">
        <v>237</v>
      </c>
      <c r="L1" s="11" t="s">
        <v>238</v>
      </c>
      <c r="M1" s="7" t="s">
        <v>203</v>
      </c>
    </row>
    <row r="2" spans="1:13" ht="30" customHeight="1" x14ac:dyDescent="0.25">
      <c r="A2" s="5" t="s">
        <v>181</v>
      </c>
      <c r="B2" s="10">
        <f t="shared" ref="B2:B31" si="0">SUM(F2:L2)</f>
        <v>78.8</v>
      </c>
      <c r="C2" s="10">
        <f t="shared" ref="C2:C31" si="1">+B2/M2</f>
        <v>13.133333333333333</v>
      </c>
      <c r="D2" s="10">
        <f t="shared" ref="D2:D31" si="2">SUM(F2:L2)/6</f>
        <v>13.133333333333333</v>
      </c>
      <c r="E2" s="7">
        <f t="shared" ref="E2:E31" si="3">RANK(D2,$D$2:$D$38)</f>
        <v>1</v>
      </c>
      <c r="F2" s="12">
        <v>13.53</v>
      </c>
      <c r="G2" s="12">
        <v>6.47</v>
      </c>
      <c r="H2" s="12">
        <v>10.75</v>
      </c>
      <c r="I2" s="12">
        <v>17.79</v>
      </c>
      <c r="J2" s="12">
        <v>14.43</v>
      </c>
      <c r="L2" s="12">
        <v>15.83</v>
      </c>
      <c r="M2" s="6">
        <f t="shared" ref="M2:M31" si="4">COUNT(F2:L2)</f>
        <v>6</v>
      </c>
    </row>
    <row r="3" spans="1:13" ht="30" customHeight="1" x14ac:dyDescent="0.25">
      <c r="A3" s="5" t="s">
        <v>182</v>
      </c>
      <c r="B3" s="10">
        <f t="shared" si="0"/>
        <v>78.33</v>
      </c>
      <c r="C3" s="10">
        <f t="shared" si="1"/>
        <v>13.055</v>
      </c>
      <c r="D3" s="10">
        <f t="shared" si="2"/>
        <v>13.055</v>
      </c>
      <c r="E3" s="7">
        <f t="shared" si="3"/>
        <v>2</v>
      </c>
      <c r="F3" s="12">
        <v>20</v>
      </c>
      <c r="G3" s="12">
        <v>13.53</v>
      </c>
      <c r="I3" s="12">
        <v>2.21</v>
      </c>
      <c r="J3" s="12">
        <v>14.43</v>
      </c>
      <c r="K3" s="12">
        <v>12.33</v>
      </c>
      <c r="L3" s="12">
        <v>15.83</v>
      </c>
      <c r="M3" s="6">
        <f t="shared" si="4"/>
        <v>6</v>
      </c>
    </row>
    <row r="4" spans="1:13" ht="30" customHeight="1" x14ac:dyDescent="0.25">
      <c r="A4" s="5" t="s">
        <v>223</v>
      </c>
      <c r="B4" s="10">
        <f t="shared" si="0"/>
        <v>73.63</v>
      </c>
      <c r="C4" s="10">
        <f t="shared" si="1"/>
        <v>10.518571428571429</v>
      </c>
      <c r="D4" s="10">
        <f t="shared" si="2"/>
        <v>12.271666666666667</v>
      </c>
      <c r="E4" s="7">
        <f t="shared" si="3"/>
        <v>3</v>
      </c>
      <c r="F4" s="12">
        <v>0</v>
      </c>
      <c r="G4" s="12">
        <v>7.67</v>
      </c>
      <c r="H4" s="12">
        <v>18.98</v>
      </c>
      <c r="I4" s="12">
        <v>11.9</v>
      </c>
      <c r="J4" s="12">
        <v>14.43</v>
      </c>
      <c r="K4" s="12">
        <v>12.33</v>
      </c>
      <c r="L4" s="12">
        <v>8.32</v>
      </c>
      <c r="M4" s="6">
        <f t="shared" si="4"/>
        <v>7</v>
      </c>
    </row>
    <row r="5" spans="1:13" ht="30" customHeight="1" x14ac:dyDescent="0.25">
      <c r="A5" s="5" t="s">
        <v>204</v>
      </c>
      <c r="B5" s="10">
        <f t="shared" si="0"/>
        <v>68.789999999999992</v>
      </c>
      <c r="C5" s="10">
        <f t="shared" si="1"/>
        <v>11.464999999999998</v>
      </c>
      <c r="D5" s="10">
        <f t="shared" si="2"/>
        <v>11.464999999999998</v>
      </c>
      <c r="E5" s="7">
        <f t="shared" si="3"/>
        <v>4</v>
      </c>
      <c r="F5" s="12">
        <v>6.47</v>
      </c>
      <c r="G5" s="12">
        <v>13.53</v>
      </c>
      <c r="H5" s="12">
        <v>19.3</v>
      </c>
      <c r="I5" s="12">
        <v>17.79</v>
      </c>
      <c r="K5" s="12">
        <v>7.67</v>
      </c>
      <c r="L5" s="12">
        <v>4.03</v>
      </c>
      <c r="M5" s="6">
        <f t="shared" si="4"/>
        <v>6</v>
      </c>
    </row>
    <row r="6" spans="1:13" ht="30" customHeight="1" x14ac:dyDescent="0.25">
      <c r="A6" s="5" t="s">
        <v>213</v>
      </c>
      <c r="B6" s="10">
        <f t="shared" si="0"/>
        <v>66.16</v>
      </c>
      <c r="C6" s="10">
        <f t="shared" si="1"/>
        <v>11.026666666666666</v>
      </c>
      <c r="D6" s="10">
        <f t="shared" si="2"/>
        <v>11.026666666666666</v>
      </c>
      <c r="E6" s="7">
        <f t="shared" si="3"/>
        <v>5</v>
      </c>
      <c r="F6" s="12">
        <v>6.66</v>
      </c>
      <c r="G6" s="12">
        <v>17.579999999999998</v>
      </c>
      <c r="H6" s="12">
        <v>0.7</v>
      </c>
      <c r="I6" s="12">
        <v>15.83</v>
      </c>
      <c r="K6" s="12">
        <v>16.38</v>
      </c>
      <c r="L6" s="12">
        <v>9.01</v>
      </c>
      <c r="M6" s="6">
        <f t="shared" si="4"/>
        <v>6</v>
      </c>
    </row>
    <row r="7" spans="1:13" ht="30" customHeight="1" x14ac:dyDescent="0.25">
      <c r="A7" s="5" t="s">
        <v>183</v>
      </c>
      <c r="B7" s="10">
        <f t="shared" si="0"/>
        <v>62.929999999999993</v>
      </c>
      <c r="C7" s="10">
        <f t="shared" si="1"/>
        <v>8.9899999999999984</v>
      </c>
      <c r="D7" s="10">
        <f t="shared" si="2"/>
        <v>10.488333333333332</v>
      </c>
      <c r="E7" s="7">
        <f t="shared" si="3"/>
        <v>6</v>
      </c>
      <c r="F7" s="12">
        <v>13.34</v>
      </c>
      <c r="G7" s="12">
        <v>2.42</v>
      </c>
      <c r="H7" s="12">
        <v>9.25</v>
      </c>
      <c r="I7" s="12">
        <v>4.17</v>
      </c>
      <c r="J7" s="12">
        <v>13.34</v>
      </c>
      <c r="K7" s="12">
        <v>16.38</v>
      </c>
      <c r="L7" s="12">
        <v>4.03</v>
      </c>
      <c r="M7" s="6">
        <f t="shared" si="4"/>
        <v>7</v>
      </c>
    </row>
    <row r="8" spans="1:13" ht="30" customHeight="1" x14ac:dyDescent="0.25">
      <c r="A8" s="5" t="s">
        <v>196</v>
      </c>
      <c r="B8" s="10">
        <f t="shared" si="0"/>
        <v>61.779999999999994</v>
      </c>
      <c r="C8" s="10">
        <f t="shared" si="1"/>
        <v>12.355999999999998</v>
      </c>
      <c r="D8" s="10">
        <f t="shared" si="2"/>
        <v>10.296666666666665</v>
      </c>
      <c r="E8" s="7">
        <f t="shared" si="3"/>
        <v>7</v>
      </c>
      <c r="F8" s="12">
        <v>13.34</v>
      </c>
      <c r="G8" s="12">
        <v>12.33</v>
      </c>
      <c r="H8" s="12">
        <v>9.01</v>
      </c>
      <c r="K8" s="12">
        <v>18.09</v>
      </c>
      <c r="L8" s="12">
        <v>9.01</v>
      </c>
      <c r="M8" s="6">
        <f t="shared" si="4"/>
        <v>5</v>
      </c>
    </row>
    <row r="9" spans="1:13" ht="30" customHeight="1" x14ac:dyDescent="0.25">
      <c r="A9" s="5" t="s">
        <v>184</v>
      </c>
      <c r="B9" s="10">
        <f t="shared" si="0"/>
        <v>61.51</v>
      </c>
      <c r="C9" s="10">
        <f t="shared" si="1"/>
        <v>15.3775</v>
      </c>
      <c r="D9" s="10">
        <f t="shared" si="2"/>
        <v>10.251666666666667</v>
      </c>
      <c r="E9" s="7">
        <f t="shared" si="3"/>
        <v>8</v>
      </c>
      <c r="F9" s="12">
        <v>20</v>
      </c>
      <c r="H9" s="12">
        <v>19.3</v>
      </c>
      <c r="I9" s="12">
        <v>2.21</v>
      </c>
      <c r="L9" s="12">
        <v>20</v>
      </c>
      <c r="M9" s="6">
        <f t="shared" si="4"/>
        <v>4</v>
      </c>
    </row>
    <row r="10" spans="1:13" ht="30" customHeight="1" x14ac:dyDescent="0.25">
      <c r="A10" s="5" t="s">
        <v>191</v>
      </c>
      <c r="B10" s="10">
        <f t="shared" si="0"/>
        <v>58.62</v>
      </c>
      <c r="C10" s="10">
        <f t="shared" si="1"/>
        <v>9.77</v>
      </c>
      <c r="D10" s="10">
        <f t="shared" si="2"/>
        <v>9.77</v>
      </c>
      <c r="E10" s="7">
        <f t="shared" si="3"/>
        <v>9</v>
      </c>
      <c r="F10" s="12">
        <v>6.47</v>
      </c>
      <c r="G10" s="12">
        <v>17.579999999999998</v>
      </c>
      <c r="H10" s="12">
        <v>9.25</v>
      </c>
      <c r="J10" s="12">
        <v>6.66</v>
      </c>
      <c r="K10" s="12">
        <v>7.67</v>
      </c>
      <c r="L10" s="12">
        <v>10.99</v>
      </c>
      <c r="M10" s="6">
        <f t="shared" si="4"/>
        <v>6</v>
      </c>
    </row>
    <row r="11" spans="1:13" ht="30" customHeight="1" x14ac:dyDescent="0.25">
      <c r="A11" s="5" t="s">
        <v>190</v>
      </c>
      <c r="B11" s="10">
        <f t="shared" si="0"/>
        <v>55.53</v>
      </c>
      <c r="C11" s="10">
        <f t="shared" si="1"/>
        <v>11.106</v>
      </c>
      <c r="D11" s="10">
        <f t="shared" si="2"/>
        <v>9.2550000000000008</v>
      </c>
      <c r="E11" s="7">
        <f t="shared" si="3"/>
        <v>10</v>
      </c>
      <c r="F11" s="12">
        <v>20</v>
      </c>
      <c r="H11" s="12">
        <v>10.99</v>
      </c>
      <c r="J11" s="12">
        <v>6.66</v>
      </c>
      <c r="K11" s="12">
        <v>1.91</v>
      </c>
      <c r="L11" s="12">
        <v>15.97</v>
      </c>
      <c r="M11" s="6">
        <f t="shared" si="4"/>
        <v>5</v>
      </c>
    </row>
    <row r="12" spans="1:13" ht="30" customHeight="1" x14ac:dyDescent="0.25">
      <c r="A12" s="5" t="s">
        <v>221</v>
      </c>
      <c r="B12" s="10">
        <f t="shared" si="0"/>
        <v>52.519999999999996</v>
      </c>
      <c r="C12" s="10">
        <f t="shared" si="1"/>
        <v>8.7533333333333321</v>
      </c>
      <c r="D12" s="10">
        <f t="shared" si="2"/>
        <v>8.7533333333333321</v>
      </c>
      <c r="E12" s="7">
        <f t="shared" si="3"/>
        <v>11</v>
      </c>
      <c r="F12" s="12">
        <v>20</v>
      </c>
      <c r="G12" s="12">
        <v>6.47</v>
      </c>
      <c r="H12" s="12">
        <v>0.7</v>
      </c>
      <c r="I12" s="12">
        <v>8.1</v>
      </c>
      <c r="J12" s="12">
        <v>5.57</v>
      </c>
      <c r="L12" s="12">
        <v>11.68</v>
      </c>
      <c r="M12" s="6">
        <f t="shared" si="4"/>
        <v>6</v>
      </c>
    </row>
    <row r="13" spans="1:13" ht="30" customHeight="1" x14ac:dyDescent="0.25">
      <c r="A13" s="5" t="s">
        <v>220</v>
      </c>
      <c r="B13" s="10">
        <f t="shared" si="0"/>
        <v>44.54</v>
      </c>
      <c r="C13" s="10">
        <f t="shared" si="1"/>
        <v>7.4233333333333329</v>
      </c>
      <c r="D13" s="10">
        <f t="shared" si="2"/>
        <v>7.4233333333333329</v>
      </c>
      <c r="E13" s="7">
        <f t="shared" si="3"/>
        <v>12</v>
      </c>
      <c r="F13" s="12">
        <v>0</v>
      </c>
      <c r="G13" s="12">
        <v>2.42</v>
      </c>
      <c r="H13" s="12">
        <v>10.99</v>
      </c>
      <c r="I13" s="12">
        <v>15.83</v>
      </c>
      <c r="K13" s="12">
        <v>3.62</v>
      </c>
      <c r="L13" s="12">
        <v>11.68</v>
      </c>
      <c r="M13" s="6">
        <f t="shared" si="4"/>
        <v>6</v>
      </c>
    </row>
    <row r="14" spans="1:13" ht="30" customHeight="1" x14ac:dyDescent="0.25">
      <c r="A14" s="5" t="s">
        <v>224</v>
      </c>
      <c r="B14" s="10">
        <f t="shared" si="0"/>
        <v>42.54</v>
      </c>
      <c r="C14" s="10">
        <f t="shared" si="1"/>
        <v>14.18</v>
      </c>
      <c r="D14" s="10">
        <f t="shared" si="2"/>
        <v>7.09</v>
      </c>
      <c r="E14" s="7">
        <f t="shared" si="3"/>
        <v>13</v>
      </c>
      <c r="F14" s="12">
        <v>13.53</v>
      </c>
      <c r="G14" s="12">
        <v>20</v>
      </c>
      <c r="H14" s="12">
        <v>9.01</v>
      </c>
      <c r="M14" s="6">
        <f t="shared" si="4"/>
        <v>3</v>
      </c>
    </row>
    <row r="15" spans="1:13" ht="30" customHeight="1" x14ac:dyDescent="0.25">
      <c r="A15" s="5" t="s">
        <v>218</v>
      </c>
      <c r="B15" s="10">
        <f t="shared" si="0"/>
        <v>37.53</v>
      </c>
      <c r="C15" s="10">
        <f t="shared" si="1"/>
        <v>6.2549999999999999</v>
      </c>
      <c r="D15" s="10">
        <f t="shared" si="2"/>
        <v>6.2549999999999999</v>
      </c>
      <c r="E15" s="7">
        <f t="shared" si="3"/>
        <v>14</v>
      </c>
      <c r="F15" s="12">
        <v>6.66</v>
      </c>
      <c r="G15" s="12">
        <v>12.33</v>
      </c>
      <c r="H15" s="12">
        <v>10.75</v>
      </c>
      <c r="I15" s="12">
        <v>4.17</v>
      </c>
      <c r="K15" s="12">
        <v>3.62</v>
      </c>
      <c r="L15" s="12">
        <v>0</v>
      </c>
      <c r="M15" s="6">
        <f t="shared" si="4"/>
        <v>6</v>
      </c>
    </row>
    <row r="16" spans="1:13" ht="30" customHeight="1" x14ac:dyDescent="0.25">
      <c r="A16" s="5" t="s">
        <v>236</v>
      </c>
      <c r="B16" s="10">
        <f t="shared" si="0"/>
        <v>31.98</v>
      </c>
      <c r="C16" s="10">
        <f t="shared" si="1"/>
        <v>10.66</v>
      </c>
      <c r="D16" s="10">
        <f t="shared" si="2"/>
        <v>5.33</v>
      </c>
      <c r="E16" s="7">
        <f t="shared" si="3"/>
        <v>15</v>
      </c>
      <c r="J16" s="12">
        <v>5.57</v>
      </c>
      <c r="K16" s="12">
        <v>18.09</v>
      </c>
      <c r="L16" s="12">
        <v>8.32</v>
      </c>
      <c r="M16" s="6">
        <f t="shared" si="4"/>
        <v>3</v>
      </c>
    </row>
    <row r="17" spans="1:13" ht="30" customHeight="1" x14ac:dyDescent="0.25">
      <c r="A17" s="5" t="s">
        <v>219</v>
      </c>
      <c r="B17" s="10">
        <f t="shared" si="0"/>
        <v>23.549999999999997</v>
      </c>
      <c r="C17" s="10">
        <f t="shared" si="1"/>
        <v>5.8874999999999993</v>
      </c>
      <c r="D17" s="10">
        <f t="shared" si="2"/>
        <v>3.9249999999999994</v>
      </c>
      <c r="E17" s="7">
        <f t="shared" si="3"/>
        <v>16</v>
      </c>
      <c r="G17" s="12">
        <v>0</v>
      </c>
      <c r="H17" s="12">
        <v>1.02</v>
      </c>
      <c r="I17" s="12">
        <v>8.1</v>
      </c>
      <c r="J17" s="12">
        <v>14.43</v>
      </c>
      <c r="M17" s="6">
        <f t="shared" si="4"/>
        <v>4</v>
      </c>
    </row>
    <row r="18" spans="1:13" ht="30" customHeight="1" x14ac:dyDescent="0.25">
      <c r="A18" s="5" t="s">
        <v>229</v>
      </c>
      <c r="B18" s="10">
        <f t="shared" si="0"/>
        <v>20</v>
      </c>
      <c r="C18" s="10">
        <f t="shared" si="1"/>
        <v>20</v>
      </c>
      <c r="D18" s="10">
        <f t="shared" si="2"/>
        <v>3.3333333333333335</v>
      </c>
      <c r="E18" s="7">
        <f t="shared" si="3"/>
        <v>17</v>
      </c>
      <c r="G18" s="12">
        <v>20</v>
      </c>
      <c r="M18" s="6">
        <f t="shared" si="4"/>
        <v>1</v>
      </c>
    </row>
    <row r="19" spans="1:13" ht="30" customHeight="1" x14ac:dyDescent="0.25">
      <c r="A19" s="5" t="s">
        <v>239</v>
      </c>
      <c r="B19" s="10">
        <f t="shared" si="0"/>
        <v>20</v>
      </c>
      <c r="C19" s="10">
        <f t="shared" si="1"/>
        <v>20</v>
      </c>
      <c r="D19" s="10">
        <f t="shared" si="2"/>
        <v>3.3333333333333335</v>
      </c>
      <c r="E19" s="7">
        <f t="shared" si="3"/>
        <v>17</v>
      </c>
      <c r="L19" s="12">
        <v>20</v>
      </c>
      <c r="M19" s="6">
        <f t="shared" si="4"/>
        <v>1</v>
      </c>
    </row>
    <row r="20" spans="1:13" ht="30" customHeight="1" x14ac:dyDescent="0.25">
      <c r="A20" s="5" t="s">
        <v>232</v>
      </c>
      <c r="B20" s="10">
        <f t="shared" si="0"/>
        <v>18.98</v>
      </c>
      <c r="C20" s="10">
        <f t="shared" si="1"/>
        <v>18.98</v>
      </c>
      <c r="D20" s="10">
        <f t="shared" si="2"/>
        <v>3.1633333333333336</v>
      </c>
      <c r="E20" s="7">
        <f t="shared" si="3"/>
        <v>19</v>
      </c>
      <c r="H20" s="12">
        <v>18.98</v>
      </c>
      <c r="M20" s="6">
        <f t="shared" si="4"/>
        <v>1</v>
      </c>
    </row>
    <row r="21" spans="1:13" ht="30" customHeight="1" x14ac:dyDescent="0.25">
      <c r="A21" s="5" t="s">
        <v>185</v>
      </c>
      <c r="B21" s="10">
        <f t="shared" si="0"/>
        <v>16.169999999999998</v>
      </c>
      <c r="C21" s="10">
        <f t="shared" si="1"/>
        <v>3.2339999999999995</v>
      </c>
      <c r="D21" s="10">
        <f t="shared" si="2"/>
        <v>2.6949999999999998</v>
      </c>
      <c r="E21" s="7">
        <f t="shared" si="3"/>
        <v>20</v>
      </c>
      <c r="F21" s="12">
        <v>0</v>
      </c>
      <c r="G21" s="12">
        <v>7.67</v>
      </c>
      <c r="H21" s="12">
        <v>1.02</v>
      </c>
      <c r="J21" s="12">
        <v>5.57</v>
      </c>
      <c r="K21" s="12">
        <v>1.91</v>
      </c>
      <c r="M21" s="6">
        <f t="shared" si="4"/>
        <v>5</v>
      </c>
    </row>
    <row r="22" spans="1:13" ht="30" customHeight="1" x14ac:dyDescent="0.25">
      <c r="A22" s="5" t="s">
        <v>242</v>
      </c>
      <c r="B22" s="10">
        <f t="shared" si="0"/>
        <v>15.97</v>
      </c>
      <c r="C22" s="10">
        <f t="shared" si="1"/>
        <v>15.97</v>
      </c>
      <c r="D22" s="10">
        <f t="shared" si="2"/>
        <v>2.6616666666666666</v>
      </c>
      <c r="E22" s="7">
        <f t="shared" si="3"/>
        <v>21</v>
      </c>
      <c r="L22" s="12">
        <v>15.97</v>
      </c>
      <c r="M22" s="6">
        <f t="shared" si="4"/>
        <v>1</v>
      </c>
    </row>
    <row r="23" spans="1:13" ht="30" customHeight="1" x14ac:dyDescent="0.25">
      <c r="A23" s="5" t="s">
        <v>194</v>
      </c>
      <c r="B23" s="10">
        <f t="shared" si="0"/>
        <v>13.34</v>
      </c>
      <c r="C23" s="10">
        <f t="shared" si="1"/>
        <v>13.34</v>
      </c>
      <c r="D23" s="10">
        <f t="shared" si="2"/>
        <v>2.2233333333333332</v>
      </c>
      <c r="E23" s="7">
        <f t="shared" si="3"/>
        <v>22</v>
      </c>
      <c r="J23" s="12">
        <v>13.34</v>
      </c>
      <c r="M23" s="6">
        <f t="shared" si="4"/>
        <v>1</v>
      </c>
    </row>
    <row r="24" spans="1:13" ht="30" customHeight="1" x14ac:dyDescent="0.25">
      <c r="A24" s="5" t="s">
        <v>216</v>
      </c>
      <c r="B24" s="10">
        <f t="shared" si="0"/>
        <v>11.9</v>
      </c>
      <c r="C24" s="10">
        <f t="shared" si="1"/>
        <v>11.9</v>
      </c>
      <c r="D24" s="10">
        <f t="shared" si="2"/>
        <v>1.9833333333333334</v>
      </c>
      <c r="E24" s="7">
        <f t="shared" si="3"/>
        <v>23</v>
      </c>
      <c r="I24" s="12">
        <v>11.9</v>
      </c>
      <c r="M24" s="6">
        <f t="shared" si="4"/>
        <v>1</v>
      </c>
    </row>
    <row r="25" spans="1:13" ht="30" customHeight="1" x14ac:dyDescent="0.25">
      <c r="A25" s="5" t="s">
        <v>244</v>
      </c>
      <c r="B25" s="10">
        <f t="shared" si="0"/>
        <v>10.99</v>
      </c>
      <c r="C25" s="10">
        <f t="shared" si="1"/>
        <v>10.99</v>
      </c>
      <c r="D25" s="10">
        <f t="shared" si="2"/>
        <v>1.8316666666666668</v>
      </c>
      <c r="E25" s="7">
        <f t="shared" si="3"/>
        <v>24</v>
      </c>
      <c r="L25" s="12">
        <v>10.99</v>
      </c>
      <c r="M25" s="6">
        <f t="shared" si="4"/>
        <v>1</v>
      </c>
    </row>
    <row r="26" spans="1:13" ht="30" customHeight="1" x14ac:dyDescent="0.25">
      <c r="A26" s="5" t="s">
        <v>235</v>
      </c>
      <c r="B26" s="10">
        <f t="shared" si="0"/>
        <v>5.57</v>
      </c>
      <c r="C26" s="10">
        <f t="shared" si="1"/>
        <v>5.57</v>
      </c>
      <c r="D26" s="10">
        <f t="shared" si="2"/>
        <v>0.92833333333333334</v>
      </c>
      <c r="E26" s="7">
        <f t="shared" si="3"/>
        <v>25</v>
      </c>
      <c r="J26" s="12">
        <v>5.57</v>
      </c>
      <c r="M26" s="6">
        <f t="shared" si="4"/>
        <v>1</v>
      </c>
    </row>
    <row r="27" spans="1:13" ht="30" customHeight="1" x14ac:dyDescent="0.25">
      <c r="A27" s="5" t="s">
        <v>240</v>
      </c>
      <c r="B27" s="10">
        <f t="shared" si="0"/>
        <v>4.03</v>
      </c>
      <c r="C27" s="10">
        <f t="shared" si="1"/>
        <v>4.03</v>
      </c>
      <c r="D27" s="10">
        <f t="shared" si="2"/>
        <v>0.67166666666666675</v>
      </c>
      <c r="E27" s="7">
        <f t="shared" si="3"/>
        <v>26</v>
      </c>
      <c r="L27" s="12">
        <v>4.03</v>
      </c>
      <c r="M27" s="6">
        <f t="shared" si="4"/>
        <v>1</v>
      </c>
    </row>
    <row r="28" spans="1:13" ht="30" customHeight="1" x14ac:dyDescent="0.25">
      <c r="A28" s="5" t="s">
        <v>241</v>
      </c>
      <c r="B28" s="10">
        <f t="shared" si="0"/>
        <v>4.03</v>
      </c>
      <c r="C28" s="10">
        <f t="shared" si="1"/>
        <v>4.03</v>
      </c>
      <c r="D28" s="10">
        <f t="shared" si="2"/>
        <v>0.67166666666666675</v>
      </c>
      <c r="E28" s="7">
        <f t="shared" si="3"/>
        <v>26</v>
      </c>
      <c r="L28" s="12">
        <v>4.03</v>
      </c>
      <c r="M28" s="6">
        <f t="shared" si="4"/>
        <v>1</v>
      </c>
    </row>
    <row r="29" spans="1:13" ht="30" customHeight="1" x14ac:dyDescent="0.25">
      <c r="A29" s="5" t="s">
        <v>214</v>
      </c>
      <c r="B29" s="10">
        <f t="shared" si="0"/>
        <v>0</v>
      </c>
      <c r="C29" s="10">
        <f t="shared" si="1"/>
        <v>0</v>
      </c>
      <c r="D29" s="10">
        <f t="shared" si="2"/>
        <v>0</v>
      </c>
      <c r="E29" s="7">
        <f t="shared" si="3"/>
        <v>28</v>
      </c>
      <c r="F29" s="12">
        <v>0</v>
      </c>
      <c r="M29" s="6">
        <f t="shared" si="4"/>
        <v>1</v>
      </c>
    </row>
    <row r="30" spans="1:13" ht="30" customHeight="1" x14ac:dyDescent="0.25">
      <c r="A30" s="5" t="s">
        <v>230</v>
      </c>
      <c r="B30" s="10">
        <f t="shared" si="0"/>
        <v>0</v>
      </c>
      <c r="C30" s="10">
        <f t="shared" si="1"/>
        <v>0</v>
      </c>
      <c r="D30" s="10">
        <f t="shared" si="2"/>
        <v>0</v>
      </c>
      <c r="E30" s="7">
        <f t="shared" si="3"/>
        <v>28</v>
      </c>
      <c r="G30" s="12">
        <v>0</v>
      </c>
      <c r="M30" s="6">
        <f t="shared" si="4"/>
        <v>1</v>
      </c>
    </row>
    <row r="31" spans="1:13" ht="30" customHeight="1" x14ac:dyDescent="0.25">
      <c r="A31" s="5" t="s">
        <v>243</v>
      </c>
      <c r="B31" s="10">
        <f t="shared" si="0"/>
        <v>0</v>
      </c>
      <c r="C31" s="10">
        <f t="shared" si="1"/>
        <v>0</v>
      </c>
      <c r="D31" s="10">
        <f t="shared" si="2"/>
        <v>0</v>
      </c>
      <c r="E31" s="7">
        <f t="shared" si="3"/>
        <v>28</v>
      </c>
      <c r="L31" s="12">
        <v>0</v>
      </c>
      <c r="M31" s="6">
        <f t="shared" si="4"/>
        <v>1</v>
      </c>
    </row>
    <row r="32" spans="1:13" ht="30" customHeight="1" x14ac:dyDescent="0.25">
      <c r="M32" s="6">
        <f t="shared" ref="M32:M35" si="5">COUNT(F32:L32)</f>
        <v>0</v>
      </c>
    </row>
    <row r="33" spans="13:13" ht="30" customHeight="1" x14ac:dyDescent="0.25">
      <c r="M33" s="6">
        <f t="shared" si="5"/>
        <v>0</v>
      </c>
    </row>
    <row r="34" spans="13:13" ht="30" customHeight="1" x14ac:dyDescent="0.25">
      <c r="M34" s="6">
        <f t="shared" si="5"/>
        <v>0</v>
      </c>
    </row>
    <row r="35" spans="13:13" ht="30" customHeight="1" x14ac:dyDescent="0.25">
      <c r="M35" s="6">
        <f t="shared" si="5"/>
        <v>0</v>
      </c>
    </row>
  </sheetData>
  <sortState xmlns:xlrd2="http://schemas.microsoft.com/office/spreadsheetml/2017/richdata2" ref="A2:M31">
    <sortCondition descending="1" ref="D2:D31"/>
  </sortState>
  <printOptions horizontalCentered="1"/>
  <pageMargins left="0.19685039370078741" right="0.19685039370078741" top="0.19685039370078741" bottom="0.19685039370078741" header="0.19685039370078741" footer="0.19685039370078741"/>
  <pageSetup paperSize="9" scale="7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3D0C-5C79-48FA-9529-1B3D49291774}">
  <dimension ref="A1:M32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10" width="13.5703125" style="12" customWidth="1"/>
    <col min="11" max="11" width="14.85546875" style="12" customWidth="1"/>
    <col min="12" max="12" width="16.140625" style="12" bestFit="1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228</v>
      </c>
      <c r="G1" s="11" t="s">
        <v>231</v>
      </c>
      <c r="H1" s="11" t="s">
        <v>233</v>
      </c>
      <c r="I1" s="11" t="s">
        <v>234</v>
      </c>
      <c r="J1" s="11" t="s">
        <v>237</v>
      </c>
      <c r="K1" s="11" t="s">
        <v>238</v>
      </c>
      <c r="L1" s="11" t="s">
        <v>245</v>
      </c>
      <c r="M1" s="7" t="s">
        <v>203</v>
      </c>
    </row>
    <row r="2" spans="1:13" ht="30" customHeight="1" x14ac:dyDescent="0.25">
      <c r="A2" s="5" t="s">
        <v>223</v>
      </c>
      <c r="B2" s="10">
        <f t="shared" ref="B2:B32" si="0">SUM(F2:L2)</f>
        <v>82.399999999999991</v>
      </c>
      <c r="C2" s="10">
        <f t="shared" ref="C2:C32" si="1">+B2/M2</f>
        <v>11.77142857142857</v>
      </c>
      <c r="D2" s="10">
        <f t="shared" ref="D2:D32" si="2">SUM(F2:L2)/6</f>
        <v>13.733333333333333</v>
      </c>
      <c r="E2" s="7">
        <f t="shared" ref="E2:E32" si="3">RANK(D2,$D$2:$D$40)</f>
        <v>1</v>
      </c>
      <c r="F2" s="12">
        <v>7.67</v>
      </c>
      <c r="G2" s="12">
        <v>18.98</v>
      </c>
      <c r="H2" s="12">
        <v>11.9</v>
      </c>
      <c r="I2" s="12">
        <v>14.43</v>
      </c>
      <c r="J2" s="12">
        <v>12.33</v>
      </c>
      <c r="K2" s="12">
        <v>8.32</v>
      </c>
      <c r="L2" s="12">
        <v>8.77</v>
      </c>
      <c r="M2" s="6">
        <f t="shared" ref="M2:M32" si="4">COUNT(F2:L2)</f>
        <v>7</v>
      </c>
    </row>
    <row r="3" spans="1:13" ht="30" customHeight="1" x14ac:dyDescent="0.25">
      <c r="A3" s="5" t="s">
        <v>181</v>
      </c>
      <c r="B3" s="10">
        <f t="shared" si="0"/>
        <v>76.5</v>
      </c>
      <c r="C3" s="10">
        <f t="shared" si="1"/>
        <v>12.75</v>
      </c>
      <c r="D3" s="10">
        <f t="shared" si="2"/>
        <v>12.75</v>
      </c>
      <c r="E3" s="7">
        <f t="shared" si="3"/>
        <v>2</v>
      </c>
      <c r="F3" s="12">
        <v>6.47</v>
      </c>
      <c r="G3" s="12">
        <v>10.75</v>
      </c>
      <c r="H3" s="12">
        <v>17.79</v>
      </c>
      <c r="I3" s="12">
        <v>14.43</v>
      </c>
      <c r="K3" s="12">
        <v>15.83</v>
      </c>
      <c r="L3" s="12">
        <v>11.23</v>
      </c>
      <c r="M3" s="6">
        <f t="shared" si="4"/>
        <v>6</v>
      </c>
    </row>
    <row r="4" spans="1:13" ht="30" customHeight="1" x14ac:dyDescent="0.25">
      <c r="A4" s="5" t="s">
        <v>204</v>
      </c>
      <c r="B4" s="10">
        <f t="shared" si="0"/>
        <v>73.55</v>
      </c>
      <c r="C4" s="10">
        <f t="shared" si="1"/>
        <v>12.258333333333333</v>
      </c>
      <c r="D4" s="10">
        <f t="shared" si="2"/>
        <v>12.258333333333333</v>
      </c>
      <c r="E4" s="7">
        <f t="shared" si="3"/>
        <v>3</v>
      </c>
      <c r="F4" s="12">
        <v>13.53</v>
      </c>
      <c r="G4" s="12">
        <v>19.3</v>
      </c>
      <c r="H4" s="12">
        <v>17.79</v>
      </c>
      <c r="J4" s="12">
        <v>7.67</v>
      </c>
      <c r="K4" s="12">
        <v>4.03</v>
      </c>
      <c r="L4" s="12">
        <v>11.23</v>
      </c>
      <c r="M4" s="6">
        <f t="shared" si="4"/>
        <v>6</v>
      </c>
    </row>
    <row r="5" spans="1:13" ht="30" customHeight="1" x14ac:dyDescent="0.25">
      <c r="A5" s="5" t="s">
        <v>213</v>
      </c>
      <c r="B5" s="10">
        <f t="shared" si="0"/>
        <v>68.27</v>
      </c>
      <c r="C5" s="10">
        <f t="shared" si="1"/>
        <v>11.378333333333332</v>
      </c>
      <c r="D5" s="10">
        <f t="shared" si="2"/>
        <v>11.378333333333332</v>
      </c>
      <c r="E5" s="7">
        <f t="shared" si="3"/>
        <v>4</v>
      </c>
      <c r="F5" s="12">
        <v>17.579999999999998</v>
      </c>
      <c r="G5" s="12">
        <v>0.7</v>
      </c>
      <c r="H5" s="12">
        <v>15.83</v>
      </c>
      <c r="J5" s="12">
        <v>16.38</v>
      </c>
      <c r="K5" s="12">
        <v>9.01</v>
      </c>
      <c r="L5" s="12">
        <v>8.77</v>
      </c>
      <c r="M5" s="6">
        <f t="shared" si="4"/>
        <v>6</v>
      </c>
    </row>
    <row r="6" spans="1:13" ht="30" customHeight="1" x14ac:dyDescent="0.25">
      <c r="A6" s="5" t="s">
        <v>183</v>
      </c>
      <c r="B6" s="10">
        <f t="shared" si="0"/>
        <v>67.88</v>
      </c>
      <c r="C6" s="10">
        <f t="shared" si="1"/>
        <v>9.6971428571428557</v>
      </c>
      <c r="D6" s="10">
        <f t="shared" si="2"/>
        <v>11.313333333333333</v>
      </c>
      <c r="E6" s="7">
        <f t="shared" si="3"/>
        <v>5</v>
      </c>
      <c r="F6" s="12">
        <v>2.42</v>
      </c>
      <c r="G6" s="12">
        <v>9.25</v>
      </c>
      <c r="H6" s="12">
        <v>4.17</v>
      </c>
      <c r="I6" s="12">
        <v>13.34</v>
      </c>
      <c r="J6" s="12">
        <v>16.38</v>
      </c>
      <c r="K6" s="12">
        <v>4.03</v>
      </c>
      <c r="L6" s="12">
        <v>18.29</v>
      </c>
      <c r="M6" s="6">
        <f t="shared" si="4"/>
        <v>7</v>
      </c>
    </row>
    <row r="7" spans="1:13" ht="30" customHeight="1" x14ac:dyDescent="0.25">
      <c r="A7" s="5" t="s">
        <v>182</v>
      </c>
      <c r="B7" s="10">
        <f t="shared" si="0"/>
        <v>58.33</v>
      </c>
      <c r="C7" s="10">
        <f t="shared" si="1"/>
        <v>11.666</v>
      </c>
      <c r="D7" s="10">
        <f t="shared" si="2"/>
        <v>9.7216666666666658</v>
      </c>
      <c r="E7" s="7">
        <f t="shared" si="3"/>
        <v>6</v>
      </c>
      <c r="F7" s="12">
        <v>13.53</v>
      </c>
      <c r="H7" s="12">
        <v>2.21</v>
      </c>
      <c r="I7" s="12">
        <v>14.43</v>
      </c>
      <c r="J7" s="12">
        <v>12.33</v>
      </c>
      <c r="K7" s="12">
        <v>15.83</v>
      </c>
      <c r="M7" s="6">
        <f t="shared" si="4"/>
        <v>5</v>
      </c>
    </row>
    <row r="8" spans="1:13" ht="30" customHeight="1" x14ac:dyDescent="0.25">
      <c r="A8" s="5" t="s">
        <v>191</v>
      </c>
      <c r="B8" s="10">
        <f t="shared" si="0"/>
        <v>53.86</v>
      </c>
      <c r="C8" s="10">
        <f t="shared" si="1"/>
        <v>8.9766666666666666</v>
      </c>
      <c r="D8" s="10">
        <f t="shared" si="2"/>
        <v>8.9766666666666666</v>
      </c>
      <c r="E8" s="7">
        <f t="shared" si="3"/>
        <v>7</v>
      </c>
      <c r="F8" s="12">
        <v>17.579999999999998</v>
      </c>
      <c r="G8" s="12">
        <v>9.25</v>
      </c>
      <c r="I8" s="12">
        <v>6.66</v>
      </c>
      <c r="J8" s="12">
        <v>7.67</v>
      </c>
      <c r="K8" s="12">
        <v>10.99</v>
      </c>
      <c r="L8" s="12">
        <v>1.71</v>
      </c>
      <c r="M8" s="6">
        <f t="shared" si="4"/>
        <v>6</v>
      </c>
    </row>
    <row r="9" spans="1:13" ht="30" customHeight="1" x14ac:dyDescent="0.25">
      <c r="A9" s="5" t="s">
        <v>190</v>
      </c>
      <c r="B9" s="10">
        <f t="shared" si="0"/>
        <v>50.45</v>
      </c>
      <c r="C9" s="10">
        <f t="shared" si="1"/>
        <v>10.09</v>
      </c>
      <c r="D9" s="10">
        <f t="shared" si="2"/>
        <v>8.4083333333333332</v>
      </c>
      <c r="E9" s="7">
        <f t="shared" si="3"/>
        <v>8</v>
      </c>
      <c r="G9" s="12">
        <v>10.99</v>
      </c>
      <c r="I9" s="12">
        <v>6.66</v>
      </c>
      <c r="J9" s="12">
        <v>1.91</v>
      </c>
      <c r="K9" s="12">
        <v>15.97</v>
      </c>
      <c r="L9" s="12">
        <v>14.92</v>
      </c>
      <c r="M9" s="6">
        <f t="shared" si="4"/>
        <v>5</v>
      </c>
    </row>
    <row r="10" spans="1:13" ht="30" customHeight="1" x14ac:dyDescent="0.25">
      <c r="A10" s="5" t="s">
        <v>196</v>
      </c>
      <c r="B10" s="10">
        <f t="shared" si="0"/>
        <v>48.44</v>
      </c>
      <c r="C10" s="10">
        <f t="shared" si="1"/>
        <v>12.11</v>
      </c>
      <c r="D10" s="10">
        <f t="shared" si="2"/>
        <v>8.0733333333333324</v>
      </c>
      <c r="E10" s="7">
        <f t="shared" si="3"/>
        <v>9</v>
      </c>
      <c r="F10" s="12">
        <v>12.33</v>
      </c>
      <c r="G10" s="12">
        <v>9.01</v>
      </c>
      <c r="J10" s="12">
        <v>18.09</v>
      </c>
      <c r="K10" s="12">
        <v>9.01</v>
      </c>
      <c r="M10" s="6">
        <f t="shared" si="4"/>
        <v>4</v>
      </c>
    </row>
    <row r="11" spans="1:13" ht="30" customHeight="1" x14ac:dyDescent="0.25">
      <c r="A11" s="5" t="s">
        <v>221</v>
      </c>
      <c r="B11" s="10">
        <f t="shared" si="0"/>
        <v>47.44</v>
      </c>
      <c r="C11" s="10">
        <f t="shared" si="1"/>
        <v>7.9066666666666663</v>
      </c>
      <c r="D11" s="10">
        <f t="shared" si="2"/>
        <v>7.9066666666666663</v>
      </c>
      <c r="E11" s="7">
        <f t="shared" si="3"/>
        <v>10</v>
      </c>
      <c r="F11" s="12">
        <v>6.47</v>
      </c>
      <c r="G11" s="12">
        <v>0.7</v>
      </c>
      <c r="H11" s="12">
        <v>8.1</v>
      </c>
      <c r="I11" s="12">
        <v>5.57</v>
      </c>
      <c r="K11" s="12">
        <v>11.68</v>
      </c>
      <c r="L11" s="12">
        <v>14.92</v>
      </c>
      <c r="M11" s="6">
        <f t="shared" si="4"/>
        <v>6</v>
      </c>
    </row>
    <row r="12" spans="1:13" ht="30" customHeight="1" x14ac:dyDescent="0.25">
      <c r="A12" s="5" t="s">
        <v>218</v>
      </c>
      <c r="B12" s="10">
        <f t="shared" si="0"/>
        <v>47.25</v>
      </c>
      <c r="C12" s="10">
        <f t="shared" si="1"/>
        <v>7.875</v>
      </c>
      <c r="D12" s="10">
        <f t="shared" si="2"/>
        <v>7.875</v>
      </c>
      <c r="E12" s="7">
        <f t="shared" si="3"/>
        <v>11</v>
      </c>
      <c r="F12" s="12">
        <v>12.33</v>
      </c>
      <c r="G12" s="12">
        <v>10.75</v>
      </c>
      <c r="H12" s="12">
        <v>4.17</v>
      </c>
      <c r="J12" s="12">
        <v>3.62</v>
      </c>
      <c r="K12" s="12">
        <v>0</v>
      </c>
      <c r="L12" s="12">
        <v>16.38</v>
      </c>
      <c r="M12" s="6">
        <f t="shared" si="4"/>
        <v>6</v>
      </c>
    </row>
    <row r="13" spans="1:13" ht="30" customHeight="1" x14ac:dyDescent="0.25">
      <c r="A13" s="5" t="s">
        <v>184</v>
      </c>
      <c r="B13" s="10">
        <f t="shared" si="0"/>
        <v>46.59</v>
      </c>
      <c r="C13" s="10">
        <f t="shared" si="1"/>
        <v>11.647500000000001</v>
      </c>
      <c r="D13" s="10">
        <f t="shared" si="2"/>
        <v>7.7650000000000006</v>
      </c>
      <c r="E13" s="7">
        <f t="shared" si="3"/>
        <v>12</v>
      </c>
      <c r="G13" s="12">
        <v>19.3</v>
      </c>
      <c r="H13" s="12">
        <v>2.21</v>
      </c>
      <c r="K13" s="12">
        <v>20</v>
      </c>
      <c r="L13" s="12">
        <v>5.08</v>
      </c>
      <c r="M13" s="6">
        <f t="shared" si="4"/>
        <v>4</v>
      </c>
    </row>
    <row r="14" spans="1:13" ht="30" customHeight="1" x14ac:dyDescent="0.25">
      <c r="A14" s="5" t="s">
        <v>220</v>
      </c>
      <c r="B14" s="10">
        <f t="shared" si="0"/>
        <v>46.25</v>
      </c>
      <c r="C14" s="10">
        <f t="shared" si="1"/>
        <v>7.708333333333333</v>
      </c>
      <c r="D14" s="10">
        <f t="shared" si="2"/>
        <v>7.708333333333333</v>
      </c>
      <c r="E14" s="7">
        <f t="shared" si="3"/>
        <v>13</v>
      </c>
      <c r="F14" s="12">
        <v>2.42</v>
      </c>
      <c r="G14" s="12">
        <v>10.99</v>
      </c>
      <c r="H14" s="12">
        <v>15.83</v>
      </c>
      <c r="J14" s="12">
        <v>3.62</v>
      </c>
      <c r="K14" s="12">
        <v>11.68</v>
      </c>
      <c r="L14" s="12">
        <v>1.71</v>
      </c>
      <c r="M14" s="6">
        <f t="shared" si="4"/>
        <v>6</v>
      </c>
    </row>
    <row r="15" spans="1:13" ht="30" customHeight="1" x14ac:dyDescent="0.25">
      <c r="A15" s="5" t="s">
        <v>232</v>
      </c>
      <c r="B15" s="10">
        <f t="shared" si="0"/>
        <v>37.269999999999996</v>
      </c>
      <c r="C15" s="10">
        <f t="shared" si="1"/>
        <v>18.634999999999998</v>
      </c>
      <c r="D15" s="10">
        <f t="shared" si="2"/>
        <v>6.211666666666666</v>
      </c>
      <c r="E15" s="7">
        <f t="shared" si="3"/>
        <v>14</v>
      </c>
      <c r="G15" s="12">
        <v>18.98</v>
      </c>
      <c r="L15" s="12">
        <v>18.29</v>
      </c>
      <c r="M15" s="6">
        <f t="shared" si="4"/>
        <v>2</v>
      </c>
    </row>
    <row r="16" spans="1:13" ht="30" customHeight="1" x14ac:dyDescent="0.25">
      <c r="A16" s="5" t="s">
        <v>236</v>
      </c>
      <c r="B16" s="10">
        <f t="shared" si="0"/>
        <v>37.06</v>
      </c>
      <c r="C16" s="10">
        <f t="shared" si="1"/>
        <v>9.2650000000000006</v>
      </c>
      <c r="D16" s="10">
        <f t="shared" si="2"/>
        <v>6.1766666666666667</v>
      </c>
      <c r="E16" s="7">
        <f t="shared" si="3"/>
        <v>15</v>
      </c>
      <c r="I16" s="12">
        <v>5.57</v>
      </c>
      <c r="J16" s="12">
        <v>18.09</v>
      </c>
      <c r="K16" s="12">
        <v>8.32</v>
      </c>
      <c r="L16" s="12">
        <v>5.08</v>
      </c>
      <c r="M16" s="6">
        <f t="shared" si="4"/>
        <v>4</v>
      </c>
    </row>
    <row r="17" spans="1:13" ht="30" customHeight="1" x14ac:dyDescent="0.25">
      <c r="A17" s="5" t="s">
        <v>224</v>
      </c>
      <c r="B17" s="10">
        <f t="shared" si="0"/>
        <v>29.009999999999998</v>
      </c>
      <c r="C17" s="10">
        <f t="shared" si="1"/>
        <v>14.504999999999999</v>
      </c>
      <c r="D17" s="10">
        <f t="shared" si="2"/>
        <v>4.835</v>
      </c>
      <c r="E17" s="7">
        <f t="shared" si="3"/>
        <v>16</v>
      </c>
      <c r="F17" s="12">
        <v>20</v>
      </c>
      <c r="G17" s="12">
        <v>9.01</v>
      </c>
      <c r="M17" s="6">
        <f t="shared" si="4"/>
        <v>2</v>
      </c>
    </row>
    <row r="18" spans="1:13" ht="30" customHeight="1" x14ac:dyDescent="0.25">
      <c r="A18" s="5" t="s">
        <v>239</v>
      </c>
      <c r="B18" s="10">
        <f t="shared" si="0"/>
        <v>24.62</v>
      </c>
      <c r="C18" s="10">
        <f t="shared" si="1"/>
        <v>12.31</v>
      </c>
      <c r="D18" s="10">
        <f t="shared" si="2"/>
        <v>4.1033333333333335</v>
      </c>
      <c r="E18" s="7">
        <f t="shared" si="3"/>
        <v>17</v>
      </c>
      <c r="K18" s="12">
        <v>20</v>
      </c>
      <c r="L18" s="12">
        <v>4.62</v>
      </c>
      <c r="M18" s="6">
        <f t="shared" si="4"/>
        <v>2</v>
      </c>
    </row>
    <row r="19" spans="1:13" ht="30" customHeight="1" x14ac:dyDescent="0.25">
      <c r="A19" s="5" t="s">
        <v>219</v>
      </c>
      <c r="B19" s="10">
        <f t="shared" si="0"/>
        <v>23.549999999999997</v>
      </c>
      <c r="C19" s="10">
        <f t="shared" si="1"/>
        <v>5.8874999999999993</v>
      </c>
      <c r="D19" s="10">
        <f t="shared" si="2"/>
        <v>3.9249999999999994</v>
      </c>
      <c r="E19" s="7">
        <f t="shared" si="3"/>
        <v>18</v>
      </c>
      <c r="F19" s="12">
        <v>0</v>
      </c>
      <c r="G19" s="12">
        <v>1.02</v>
      </c>
      <c r="H19" s="12">
        <v>8.1</v>
      </c>
      <c r="I19" s="12">
        <v>14.43</v>
      </c>
      <c r="M19" s="6">
        <f t="shared" si="4"/>
        <v>4</v>
      </c>
    </row>
    <row r="20" spans="1:13" ht="30" customHeight="1" x14ac:dyDescent="0.25">
      <c r="A20" s="5" t="s">
        <v>242</v>
      </c>
      <c r="B20" s="10">
        <f t="shared" si="0"/>
        <v>20.59</v>
      </c>
      <c r="C20" s="10">
        <f t="shared" si="1"/>
        <v>10.295</v>
      </c>
      <c r="D20" s="10">
        <f t="shared" si="2"/>
        <v>3.4316666666666666</v>
      </c>
      <c r="E20" s="7">
        <f t="shared" si="3"/>
        <v>19</v>
      </c>
      <c r="K20" s="12">
        <v>15.97</v>
      </c>
      <c r="L20" s="12">
        <v>4.62</v>
      </c>
      <c r="M20" s="6">
        <f t="shared" si="4"/>
        <v>2</v>
      </c>
    </row>
    <row r="21" spans="1:13" ht="30" customHeight="1" x14ac:dyDescent="0.25">
      <c r="A21" s="5" t="s">
        <v>229</v>
      </c>
      <c r="B21" s="10">
        <f t="shared" si="0"/>
        <v>20</v>
      </c>
      <c r="C21" s="10">
        <f t="shared" si="1"/>
        <v>20</v>
      </c>
      <c r="D21" s="10">
        <f t="shared" si="2"/>
        <v>3.3333333333333335</v>
      </c>
      <c r="E21" s="7">
        <f t="shared" si="3"/>
        <v>20</v>
      </c>
      <c r="F21" s="12">
        <v>20</v>
      </c>
      <c r="M21" s="6">
        <f t="shared" si="4"/>
        <v>1</v>
      </c>
    </row>
    <row r="22" spans="1:13" ht="30" customHeight="1" x14ac:dyDescent="0.25">
      <c r="A22" s="5" t="s">
        <v>185</v>
      </c>
      <c r="B22" s="10">
        <f t="shared" si="0"/>
        <v>19.79</v>
      </c>
      <c r="C22" s="10">
        <f t="shared" si="1"/>
        <v>3.9579999999999997</v>
      </c>
      <c r="D22" s="10">
        <f t="shared" si="2"/>
        <v>3.2983333333333333</v>
      </c>
      <c r="E22" s="7">
        <f t="shared" si="3"/>
        <v>21</v>
      </c>
      <c r="F22" s="12">
        <v>7.67</v>
      </c>
      <c r="G22" s="12">
        <v>1.02</v>
      </c>
      <c r="I22" s="12">
        <v>5.57</v>
      </c>
      <c r="J22" s="12">
        <v>1.91</v>
      </c>
      <c r="L22" s="12">
        <v>3.62</v>
      </c>
      <c r="M22" s="6">
        <f t="shared" si="4"/>
        <v>5</v>
      </c>
    </row>
    <row r="23" spans="1:13" ht="30" customHeight="1" x14ac:dyDescent="0.25">
      <c r="A23" s="5" t="s">
        <v>240</v>
      </c>
      <c r="B23" s="10">
        <f t="shared" si="0"/>
        <v>19.420000000000002</v>
      </c>
      <c r="C23" s="10">
        <f t="shared" si="1"/>
        <v>9.7100000000000009</v>
      </c>
      <c r="D23" s="10">
        <f t="shared" si="2"/>
        <v>3.2366666666666668</v>
      </c>
      <c r="E23" s="7">
        <f t="shared" si="3"/>
        <v>22</v>
      </c>
      <c r="K23" s="12">
        <v>4.03</v>
      </c>
      <c r="L23" s="12">
        <v>15.39</v>
      </c>
      <c r="M23" s="6">
        <f t="shared" si="4"/>
        <v>2</v>
      </c>
    </row>
    <row r="24" spans="1:13" ht="30" customHeight="1" x14ac:dyDescent="0.25">
      <c r="A24" s="5" t="s">
        <v>247</v>
      </c>
      <c r="B24" s="10">
        <f t="shared" si="0"/>
        <v>16.38</v>
      </c>
      <c r="C24" s="10">
        <f t="shared" si="1"/>
        <v>16.38</v>
      </c>
      <c r="D24" s="10">
        <f t="shared" si="2"/>
        <v>2.73</v>
      </c>
      <c r="E24" s="7">
        <f t="shared" si="3"/>
        <v>23</v>
      </c>
      <c r="L24" s="12">
        <v>16.38</v>
      </c>
      <c r="M24" s="6">
        <f t="shared" si="4"/>
        <v>1</v>
      </c>
    </row>
    <row r="25" spans="1:13" ht="30" customHeight="1" x14ac:dyDescent="0.25">
      <c r="A25" s="5" t="s">
        <v>246</v>
      </c>
      <c r="B25" s="10">
        <f t="shared" si="0"/>
        <v>15.39</v>
      </c>
      <c r="C25" s="10">
        <f t="shared" si="1"/>
        <v>15.39</v>
      </c>
      <c r="D25" s="10">
        <f t="shared" si="2"/>
        <v>2.5649999999999999</v>
      </c>
      <c r="E25" s="7">
        <f t="shared" si="3"/>
        <v>24</v>
      </c>
      <c r="L25" s="12">
        <v>15.39</v>
      </c>
      <c r="M25" s="6">
        <f t="shared" si="4"/>
        <v>1</v>
      </c>
    </row>
    <row r="26" spans="1:13" ht="30" customHeight="1" x14ac:dyDescent="0.25">
      <c r="A26" s="5" t="s">
        <v>194</v>
      </c>
      <c r="B26" s="10">
        <f t="shared" si="0"/>
        <v>13.34</v>
      </c>
      <c r="C26" s="10">
        <f t="shared" si="1"/>
        <v>13.34</v>
      </c>
      <c r="D26" s="10">
        <f t="shared" si="2"/>
        <v>2.2233333333333332</v>
      </c>
      <c r="E26" s="7">
        <f t="shared" si="3"/>
        <v>25</v>
      </c>
      <c r="I26" s="12">
        <v>13.34</v>
      </c>
      <c r="M26" s="6">
        <f t="shared" si="4"/>
        <v>1</v>
      </c>
    </row>
    <row r="27" spans="1:13" ht="30" customHeight="1" x14ac:dyDescent="0.25">
      <c r="A27" s="5" t="s">
        <v>216</v>
      </c>
      <c r="B27" s="10">
        <f t="shared" si="0"/>
        <v>11.9</v>
      </c>
      <c r="C27" s="10">
        <f t="shared" si="1"/>
        <v>11.9</v>
      </c>
      <c r="D27" s="10">
        <f t="shared" si="2"/>
        <v>1.9833333333333334</v>
      </c>
      <c r="E27" s="7">
        <f t="shared" si="3"/>
        <v>26</v>
      </c>
      <c r="H27" s="12">
        <v>11.9</v>
      </c>
      <c r="M27" s="6">
        <f t="shared" si="4"/>
        <v>1</v>
      </c>
    </row>
    <row r="28" spans="1:13" ht="30" customHeight="1" x14ac:dyDescent="0.25">
      <c r="A28" s="5" t="s">
        <v>244</v>
      </c>
      <c r="B28" s="10">
        <f t="shared" si="0"/>
        <v>10.99</v>
      </c>
      <c r="C28" s="10">
        <f t="shared" si="1"/>
        <v>10.99</v>
      </c>
      <c r="D28" s="10">
        <f t="shared" si="2"/>
        <v>1.8316666666666668</v>
      </c>
      <c r="E28" s="7">
        <f t="shared" si="3"/>
        <v>27</v>
      </c>
      <c r="K28" s="12">
        <v>10.99</v>
      </c>
      <c r="M28" s="6">
        <f t="shared" si="4"/>
        <v>1</v>
      </c>
    </row>
    <row r="29" spans="1:13" ht="30" customHeight="1" x14ac:dyDescent="0.25">
      <c r="A29" s="5" t="s">
        <v>241</v>
      </c>
      <c r="B29" s="10">
        <f t="shared" si="0"/>
        <v>7.65</v>
      </c>
      <c r="C29" s="10">
        <f t="shared" si="1"/>
        <v>3.8250000000000002</v>
      </c>
      <c r="D29" s="10">
        <f t="shared" si="2"/>
        <v>1.2750000000000001</v>
      </c>
      <c r="E29" s="7">
        <f t="shared" si="3"/>
        <v>28</v>
      </c>
      <c r="K29" s="12">
        <v>4.03</v>
      </c>
      <c r="L29" s="12">
        <v>3.62</v>
      </c>
      <c r="M29" s="6">
        <f t="shared" si="4"/>
        <v>2</v>
      </c>
    </row>
    <row r="30" spans="1:13" ht="30" customHeight="1" x14ac:dyDescent="0.25">
      <c r="A30" s="5" t="s">
        <v>235</v>
      </c>
      <c r="B30" s="10">
        <f t="shared" si="0"/>
        <v>5.57</v>
      </c>
      <c r="C30" s="10">
        <f t="shared" si="1"/>
        <v>5.57</v>
      </c>
      <c r="D30" s="10">
        <f t="shared" si="2"/>
        <v>0.92833333333333334</v>
      </c>
      <c r="E30" s="7">
        <f t="shared" si="3"/>
        <v>29</v>
      </c>
      <c r="I30" s="12">
        <v>5.57</v>
      </c>
      <c r="M30" s="6">
        <f t="shared" si="4"/>
        <v>1</v>
      </c>
    </row>
    <row r="31" spans="1:13" ht="30" customHeight="1" x14ac:dyDescent="0.25">
      <c r="A31" s="5" t="s">
        <v>243</v>
      </c>
      <c r="B31" s="10">
        <f t="shared" si="0"/>
        <v>0</v>
      </c>
      <c r="C31" s="10">
        <f t="shared" si="1"/>
        <v>0</v>
      </c>
      <c r="D31" s="10">
        <f t="shared" si="2"/>
        <v>0</v>
      </c>
      <c r="E31" s="7">
        <f t="shared" si="3"/>
        <v>30</v>
      </c>
      <c r="K31" s="12">
        <v>0</v>
      </c>
      <c r="M31" s="6">
        <f t="shared" si="4"/>
        <v>1</v>
      </c>
    </row>
    <row r="32" spans="1:13" ht="30" customHeight="1" x14ac:dyDescent="0.25">
      <c r="A32" s="5" t="s">
        <v>230</v>
      </c>
      <c r="B32" s="10">
        <f t="shared" si="0"/>
        <v>0</v>
      </c>
      <c r="C32" s="10">
        <f t="shared" si="1"/>
        <v>0</v>
      </c>
      <c r="D32" s="10">
        <f t="shared" si="2"/>
        <v>0</v>
      </c>
      <c r="E32" s="7">
        <f t="shared" si="3"/>
        <v>30</v>
      </c>
      <c r="F32" s="12">
        <v>0</v>
      </c>
      <c r="M32" s="6">
        <f t="shared" si="4"/>
        <v>1</v>
      </c>
    </row>
  </sheetData>
  <sortState xmlns:xlrd2="http://schemas.microsoft.com/office/spreadsheetml/2017/richdata2" ref="A2:M32">
    <sortCondition descending="1" ref="D2:D32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5C91-4688-4DA9-931C-42ECEC91D491}">
  <dimension ref="A1:M33"/>
  <sheetViews>
    <sheetView workbookViewId="0">
      <selection sqref="A1:XFD1048576"/>
    </sheetView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9" width="13.5703125" style="12" customWidth="1"/>
    <col min="10" max="10" width="14.85546875" style="12" customWidth="1"/>
    <col min="11" max="12" width="16.1406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231</v>
      </c>
      <c r="G1" s="11" t="s">
        <v>233</v>
      </c>
      <c r="H1" s="11" t="s">
        <v>234</v>
      </c>
      <c r="I1" s="11" t="s">
        <v>237</v>
      </c>
      <c r="J1" s="11" t="s">
        <v>238</v>
      </c>
      <c r="K1" s="11" t="s">
        <v>245</v>
      </c>
      <c r="L1" s="11" t="s">
        <v>248</v>
      </c>
      <c r="M1" s="7" t="s">
        <v>203</v>
      </c>
    </row>
    <row r="2" spans="1:13" ht="30" customHeight="1" x14ac:dyDescent="0.25">
      <c r="A2" s="5" t="s">
        <v>223</v>
      </c>
      <c r="B2" s="10">
        <f t="shared" ref="B2:B33" si="0">SUM(F2:L2)</f>
        <v>87.48</v>
      </c>
      <c r="C2" s="10">
        <f t="shared" ref="C2:C33" si="1">+B2/M2</f>
        <v>12.497142857142858</v>
      </c>
      <c r="D2" s="10">
        <f t="shared" ref="D2:D33" si="2">SUM(F2:L2)/6</f>
        <v>14.58</v>
      </c>
      <c r="E2" s="7">
        <f t="shared" ref="E2:E33" si="3">RANK(D2,$D$2:$D$50)</f>
        <v>1</v>
      </c>
      <c r="F2" s="12">
        <v>18.98</v>
      </c>
      <c r="G2" s="12">
        <v>11.9</v>
      </c>
      <c r="H2" s="12">
        <v>14.43</v>
      </c>
      <c r="I2" s="12">
        <v>12.33</v>
      </c>
      <c r="J2" s="12">
        <v>8.32</v>
      </c>
      <c r="K2" s="12">
        <v>8.77</v>
      </c>
      <c r="L2" s="12">
        <v>12.75</v>
      </c>
      <c r="M2" s="6">
        <f t="shared" ref="M2:M33" si="4">COUNT(F2:L2)</f>
        <v>7</v>
      </c>
    </row>
    <row r="3" spans="1:13" ht="30" customHeight="1" x14ac:dyDescent="0.25">
      <c r="A3" s="5" t="s">
        <v>183</v>
      </c>
      <c r="B3" s="10">
        <f t="shared" si="0"/>
        <v>81.970000000000013</v>
      </c>
      <c r="C3" s="10">
        <f t="shared" si="1"/>
        <v>11.710000000000003</v>
      </c>
      <c r="D3" s="10">
        <f t="shared" si="2"/>
        <v>13.661666666666669</v>
      </c>
      <c r="E3" s="7">
        <f t="shared" si="3"/>
        <v>2</v>
      </c>
      <c r="F3" s="12">
        <v>9.25</v>
      </c>
      <c r="G3" s="12">
        <v>4.17</v>
      </c>
      <c r="H3" s="12">
        <v>13.34</v>
      </c>
      <c r="I3" s="12">
        <v>16.38</v>
      </c>
      <c r="J3" s="12">
        <v>4.03</v>
      </c>
      <c r="K3" s="12">
        <v>18.29</v>
      </c>
      <c r="L3" s="12">
        <v>16.510000000000002</v>
      </c>
      <c r="M3" s="6">
        <f t="shared" si="4"/>
        <v>7</v>
      </c>
    </row>
    <row r="4" spans="1:13" ht="30" customHeight="1" x14ac:dyDescent="0.25">
      <c r="A4" s="5" t="s">
        <v>181</v>
      </c>
      <c r="B4" s="10">
        <f t="shared" si="0"/>
        <v>77.28</v>
      </c>
      <c r="C4" s="10">
        <f t="shared" si="1"/>
        <v>12.88</v>
      </c>
      <c r="D4" s="10">
        <f t="shared" si="2"/>
        <v>12.88</v>
      </c>
      <c r="E4" s="7">
        <f t="shared" si="3"/>
        <v>3</v>
      </c>
      <c r="F4" s="12">
        <v>10.75</v>
      </c>
      <c r="G4" s="12">
        <v>17.79</v>
      </c>
      <c r="H4" s="12">
        <v>14.43</v>
      </c>
      <c r="J4" s="12">
        <v>15.83</v>
      </c>
      <c r="K4" s="12">
        <v>11.23</v>
      </c>
      <c r="L4" s="12">
        <v>7.25</v>
      </c>
      <c r="M4" s="6">
        <f t="shared" si="4"/>
        <v>6</v>
      </c>
    </row>
    <row r="5" spans="1:13" ht="30" customHeight="1" x14ac:dyDescent="0.25">
      <c r="A5" s="5" t="s">
        <v>204</v>
      </c>
      <c r="B5" s="10">
        <f t="shared" si="0"/>
        <v>67.27000000000001</v>
      </c>
      <c r="C5" s="10">
        <f t="shared" si="1"/>
        <v>11.211666666666668</v>
      </c>
      <c r="D5" s="10">
        <f t="shared" si="2"/>
        <v>11.211666666666668</v>
      </c>
      <c r="E5" s="7">
        <f t="shared" si="3"/>
        <v>4</v>
      </c>
      <c r="F5" s="12">
        <v>19.3</v>
      </c>
      <c r="G5" s="12">
        <v>17.79</v>
      </c>
      <c r="I5" s="12">
        <v>7.67</v>
      </c>
      <c r="J5" s="12">
        <v>4.03</v>
      </c>
      <c r="K5" s="12">
        <v>11.23</v>
      </c>
      <c r="L5" s="12">
        <v>7.25</v>
      </c>
      <c r="M5" s="6">
        <f t="shared" si="4"/>
        <v>6</v>
      </c>
    </row>
    <row r="6" spans="1:13" ht="30" customHeight="1" x14ac:dyDescent="0.25">
      <c r="A6" s="5" t="s">
        <v>213</v>
      </c>
      <c r="B6" s="10">
        <f t="shared" si="0"/>
        <v>67.2</v>
      </c>
      <c r="C6" s="10">
        <f t="shared" si="1"/>
        <v>11.200000000000001</v>
      </c>
      <c r="D6" s="10">
        <f t="shared" si="2"/>
        <v>11.200000000000001</v>
      </c>
      <c r="E6" s="7">
        <f t="shared" si="3"/>
        <v>5</v>
      </c>
      <c r="F6" s="12">
        <v>0.7</v>
      </c>
      <c r="G6" s="12">
        <v>15.83</v>
      </c>
      <c r="I6" s="12">
        <v>16.38</v>
      </c>
      <c r="J6" s="12">
        <v>9.01</v>
      </c>
      <c r="K6" s="12">
        <v>8.77</v>
      </c>
      <c r="L6" s="12">
        <v>16.510000000000002</v>
      </c>
      <c r="M6" s="6">
        <f t="shared" si="4"/>
        <v>6</v>
      </c>
    </row>
    <row r="7" spans="1:13" ht="30" customHeight="1" x14ac:dyDescent="0.25">
      <c r="A7" s="5" t="s">
        <v>220</v>
      </c>
      <c r="B7" s="10">
        <f t="shared" si="0"/>
        <v>58.910000000000004</v>
      </c>
      <c r="C7" s="10">
        <f t="shared" si="1"/>
        <v>9.8183333333333334</v>
      </c>
      <c r="D7" s="10">
        <f t="shared" si="2"/>
        <v>9.8183333333333334</v>
      </c>
      <c r="E7" s="7">
        <f t="shared" si="3"/>
        <v>6</v>
      </c>
      <c r="F7" s="12">
        <v>10.99</v>
      </c>
      <c r="G7" s="12">
        <v>15.83</v>
      </c>
      <c r="I7" s="12">
        <v>3.62</v>
      </c>
      <c r="J7" s="12">
        <v>11.68</v>
      </c>
      <c r="K7" s="12">
        <v>1.71</v>
      </c>
      <c r="L7" s="12">
        <v>15.08</v>
      </c>
      <c r="M7" s="6">
        <f t="shared" si="4"/>
        <v>6</v>
      </c>
    </row>
    <row r="8" spans="1:13" ht="30" customHeight="1" x14ac:dyDescent="0.25">
      <c r="A8" s="5" t="s">
        <v>190</v>
      </c>
      <c r="B8" s="10">
        <f t="shared" si="0"/>
        <v>53.940000000000005</v>
      </c>
      <c r="C8" s="10">
        <f t="shared" si="1"/>
        <v>8.99</v>
      </c>
      <c r="D8" s="10">
        <f t="shared" si="2"/>
        <v>8.99</v>
      </c>
      <c r="E8" s="7">
        <f t="shared" si="3"/>
        <v>7</v>
      </c>
      <c r="F8" s="12">
        <v>10.99</v>
      </c>
      <c r="H8" s="12">
        <v>6.66</v>
      </c>
      <c r="I8" s="12">
        <v>1.91</v>
      </c>
      <c r="J8" s="12">
        <v>15.97</v>
      </c>
      <c r="K8" s="12">
        <v>14.92</v>
      </c>
      <c r="L8" s="12">
        <v>3.49</v>
      </c>
      <c r="M8" s="6">
        <f t="shared" si="4"/>
        <v>6</v>
      </c>
    </row>
    <row r="9" spans="1:13" ht="30" customHeight="1" x14ac:dyDescent="0.25">
      <c r="A9" s="5" t="s">
        <v>232</v>
      </c>
      <c r="B9" s="10">
        <f t="shared" si="0"/>
        <v>52.349999999999994</v>
      </c>
      <c r="C9" s="10">
        <f t="shared" si="1"/>
        <v>17.45</v>
      </c>
      <c r="D9" s="10">
        <f t="shared" si="2"/>
        <v>8.7249999999999996</v>
      </c>
      <c r="E9" s="7">
        <f t="shared" si="3"/>
        <v>8</v>
      </c>
      <c r="F9" s="12">
        <v>18.98</v>
      </c>
      <c r="K9" s="12">
        <v>18.29</v>
      </c>
      <c r="L9" s="12">
        <v>15.08</v>
      </c>
      <c r="M9" s="6">
        <f t="shared" si="4"/>
        <v>3</v>
      </c>
    </row>
    <row r="10" spans="1:13" ht="30" customHeight="1" x14ac:dyDescent="0.25">
      <c r="A10" s="5" t="s">
        <v>184</v>
      </c>
      <c r="B10" s="10">
        <f t="shared" si="0"/>
        <v>50.080000000000005</v>
      </c>
      <c r="C10" s="10">
        <f t="shared" si="1"/>
        <v>10.016000000000002</v>
      </c>
      <c r="D10" s="10">
        <f t="shared" si="2"/>
        <v>8.3466666666666676</v>
      </c>
      <c r="E10" s="7">
        <f t="shared" si="3"/>
        <v>9</v>
      </c>
      <c r="F10" s="12">
        <v>19.3</v>
      </c>
      <c r="G10" s="12">
        <v>2.21</v>
      </c>
      <c r="J10" s="12">
        <v>20</v>
      </c>
      <c r="K10" s="12">
        <v>5.08</v>
      </c>
      <c r="L10" s="12">
        <v>3.49</v>
      </c>
      <c r="M10" s="6">
        <f t="shared" si="4"/>
        <v>5</v>
      </c>
    </row>
    <row r="11" spans="1:13" ht="30" customHeight="1" x14ac:dyDescent="0.25">
      <c r="A11" s="5" t="s">
        <v>236</v>
      </c>
      <c r="B11" s="10">
        <f t="shared" si="0"/>
        <v>49.18</v>
      </c>
      <c r="C11" s="10">
        <f t="shared" si="1"/>
        <v>9.8360000000000003</v>
      </c>
      <c r="D11" s="10">
        <f t="shared" si="2"/>
        <v>8.1966666666666672</v>
      </c>
      <c r="E11" s="7">
        <f t="shared" si="3"/>
        <v>10</v>
      </c>
      <c r="H11" s="12">
        <v>5.57</v>
      </c>
      <c r="I11" s="12">
        <v>18.09</v>
      </c>
      <c r="J11" s="12">
        <v>8.32</v>
      </c>
      <c r="K11" s="12">
        <v>5.08</v>
      </c>
      <c r="L11" s="12">
        <v>12.12</v>
      </c>
      <c r="M11" s="6">
        <f t="shared" si="4"/>
        <v>5</v>
      </c>
    </row>
    <row r="12" spans="1:13" ht="30" customHeight="1" x14ac:dyDescent="0.25">
      <c r="A12" s="5" t="s">
        <v>218</v>
      </c>
      <c r="B12" s="10">
        <f t="shared" si="0"/>
        <v>47.04</v>
      </c>
      <c r="C12" s="10">
        <f t="shared" si="1"/>
        <v>7.84</v>
      </c>
      <c r="D12" s="10">
        <f t="shared" si="2"/>
        <v>7.84</v>
      </c>
      <c r="E12" s="7">
        <f t="shared" si="3"/>
        <v>11</v>
      </c>
      <c r="F12" s="12">
        <v>10.75</v>
      </c>
      <c r="G12" s="12">
        <v>4.17</v>
      </c>
      <c r="I12" s="12">
        <v>3.62</v>
      </c>
      <c r="J12" s="12">
        <v>0</v>
      </c>
      <c r="K12" s="12">
        <v>16.38</v>
      </c>
      <c r="L12" s="12">
        <v>12.12</v>
      </c>
      <c r="M12" s="6">
        <f t="shared" si="4"/>
        <v>6</v>
      </c>
    </row>
    <row r="13" spans="1:13" ht="30" customHeight="1" x14ac:dyDescent="0.25">
      <c r="A13" s="5" t="s">
        <v>221</v>
      </c>
      <c r="B13" s="10">
        <f t="shared" si="0"/>
        <v>45.89</v>
      </c>
      <c r="C13" s="10">
        <f t="shared" si="1"/>
        <v>7.6483333333333334</v>
      </c>
      <c r="D13" s="10">
        <f t="shared" si="2"/>
        <v>7.6483333333333334</v>
      </c>
      <c r="E13" s="7">
        <f t="shared" si="3"/>
        <v>12</v>
      </c>
      <c r="F13" s="12">
        <v>0.7</v>
      </c>
      <c r="G13" s="12">
        <v>8.1</v>
      </c>
      <c r="H13" s="12">
        <v>5.57</v>
      </c>
      <c r="J13" s="12">
        <v>11.68</v>
      </c>
      <c r="K13" s="12">
        <v>14.92</v>
      </c>
      <c r="L13" s="12">
        <v>4.92</v>
      </c>
      <c r="M13" s="6">
        <f t="shared" si="4"/>
        <v>6</v>
      </c>
    </row>
    <row r="14" spans="1:13" ht="30" customHeight="1" x14ac:dyDescent="0.25">
      <c r="A14" s="5" t="s">
        <v>182</v>
      </c>
      <c r="B14" s="10">
        <f t="shared" si="0"/>
        <v>44.8</v>
      </c>
      <c r="C14" s="10">
        <f t="shared" si="1"/>
        <v>11.2</v>
      </c>
      <c r="D14" s="10">
        <f t="shared" si="2"/>
        <v>7.4666666666666659</v>
      </c>
      <c r="E14" s="7">
        <f t="shared" si="3"/>
        <v>13</v>
      </c>
      <c r="G14" s="12">
        <v>2.21</v>
      </c>
      <c r="H14" s="12">
        <v>14.43</v>
      </c>
      <c r="I14" s="12">
        <v>12.33</v>
      </c>
      <c r="J14" s="12">
        <v>15.83</v>
      </c>
      <c r="M14" s="6">
        <f t="shared" si="4"/>
        <v>4</v>
      </c>
    </row>
    <row r="15" spans="1:13" ht="30" customHeight="1" x14ac:dyDescent="0.25">
      <c r="A15" s="5" t="s">
        <v>196</v>
      </c>
      <c r="B15" s="10">
        <f t="shared" si="0"/>
        <v>43.99</v>
      </c>
      <c r="C15" s="10">
        <f t="shared" si="1"/>
        <v>10.9975</v>
      </c>
      <c r="D15" s="10">
        <f t="shared" si="2"/>
        <v>7.331666666666667</v>
      </c>
      <c r="E15" s="7">
        <f t="shared" si="3"/>
        <v>14</v>
      </c>
      <c r="F15" s="12">
        <v>9.01</v>
      </c>
      <c r="I15" s="12">
        <v>18.09</v>
      </c>
      <c r="J15" s="12">
        <v>9.01</v>
      </c>
      <c r="L15" s="12">
        <v>7.88</v>
      </c>
      <c r="M15" s="6">
        <f t="shared" si="4"/>
        <v>4</v>
      </c>
    </row>
    <row r="16" spans="1:13" ht="30" customHeight="1" x14ac:dyDescent="0.25">
      <c r="A16" s="5" t="s">
        <v>191</v>
      </c>
      <c r="B16" s="10">
        <f t="shared" si="0"/>
        <v>41.2</v>
      </c>
      <c r="C16" s="10">
        <f t="shared" si="1"/>
        <v>6.8666666666666671</v>
      </c>
      <c r="D16" s="10">
        <f t="shared" si="2"/>
        <v>6.8666666666666671</v>
      </c>
      <c r="E16" s="7">
        <f t="shared" si="3"/>
        <v>15</v>
      </c>
      <c r="F16" s="12">
        <v>9.25</v>
      </c>
      <c r="H16" s="12">
        <v>6.66</v>
      </c>
      <c r="I16" s="12">
        <v>7.67</v>
      </c>
      <c r="J16" s="12">
        <v>10.99</v>
      </c>
      <c r="K16" s="12">
        <v>1.71</v>
      </c>
      <c r="L16" s="12">
        <v>4.92</v>
      </c>
      <c r="M16" s="6">
        <f t="shared" si="4"/>
        <v>6</v>
      </c>
    </row>
    <row r="17" spans="1:13" ht="30" customHeight="1" x14ac:dyDescent="0.25">
      <c r="A17" s="5" t="s">
        <v>239</v>
      </c>
      <c r="B17" s="10">
        <f t="shared" si="0"/>
        <v>24.62</v>
      </c>
      <c r="C17" s="10">
        <f t="shared" si="1"/>
        <v>12.31</v>
      </c>
      <c r="D17" s="10">
        <f t="shared" si="2"/>
        <v>4.1033333333333335</v>
      </c>
      <c r="E17" s="7">
        <f t="shared" si="3"/>
        <v>16</v>
      </c>
      <c r="J17" s="12">
        <v>20</v>
      </c>
      <c r="K17" s="12">
        <v>4.62</v>
      </c>
      <c r="M17" s="6">
        <f t="shared" si="4"/>
        <v>2</v>
      </c>
    </row>
    <row r="18" spans="1:13" ht="30" customHeight="1" x14ac:dyDescent="0.25">
      <c r="A18" s="5" t="s">
        <v>241</v>
      </c>
      <c r="B18" s="10">
        <f t="shared" si="0"/>
        <v>24.54</v>
      </c>
      <c r="C18" s="10">
        <f t="shared" si="1"/>
        <v>8.18</v>
      </c>
      <c r="D18" s="10">
        <f t="shared" si="2"/>
        <v>4.09</v>
      </c>
      <c r="E18" s="7">
        <f t="shared" si="3"/>
        <v>17</v>
      </c>
      <c r="J18" s="12">
        <v>4.03</v>
      </c>
      <c r="K18" s="12">
        <v>3.62</v>
      </c>
      <c r="L18" s="12">
        <v>16.89</v>
      </c>
      <c r="M18" s="6">
        <f t="shared" si="4"/>
        <v>3</v>
      </c>
    </row>
    <row r="19" spans="1:13" ht="30" customHeight="1" x14ac:dyDescent="0.25">
      <c r="A19" s="5" t="s">
        <v>219</v>
      </c>
      <c r="B19" s="10">
        <f t="shared" si="0"/>
        <v>23.549999999999997</v>
      </c>
      <c r="C19" s="10">
        <f t="shared" si="1"/>
        <v>7.8499999999999988</v>
      </c>
      <c r="D19" s="10">
        <f t="shared" si="2"/>
        <v>3.9249999999999994</v>
      </c>
      <c r="E19" s="7">
        <f t="shared" si="3"/>
        <v>18</v>
      </c>
      <c r="F19" s="12">
        <v>1.02</v>
      </c>
      <c r="G19" s="12">
        <v>8.1</v>
      </c>
      <c r="H19" s="12">
        <v>14.43</v>
      </c>
      <c r="M19" s="6">
        <f t="shared" si="4"/>
        <v>3</v>
      </c>
    </row>
    <row r="20" spans="1:13" ht="30" customHeight="1" x14ac:dyDescent="0.25">
      <c r="A20" s="5" t="s">
        <v>246</v>
      </c>
      <c r="B20" s="10">
        <f t="shared" si="0"/>
        <v>23.27</v>
      </c>
      <c r="C20" s="10">
        <f t="shared" si="1"/>
        <v>11.635</v>
      </c>
      <c r="D20" s="10">
        <f t="shared" si="2"/>
        <v>3.8783333333333334</v>
      </c>
      <c r="E20" s="7">
        <f t="shared" si="3"/>
        <v>19</v>
      </c>
      <c r="K20" s="12">
        <v>15.39</v>
      </c>
      <c r="L20" s="12">
        <v>7.88</v>
      </c>
      <c r="M20" s="6">
        <f t="shared" si="4"/>
        <v>2</v>
      </c>
    </row>
    <row r="21" spans="1:13" ht="30" customHeight="1" x14ac:dyDescent="0.25">
      <c r="A21" s="5" t="s">
        <v>240</v>
      </c>
      <c r="B21" s="10">
        <f t="shared" si="0"/>
        <v>22.53</v>
      </c>
      <c r="C21" s="10">
        <f t="shared" si="1"/>
        <v>7.5100000000000007</v>
      </c>
      <c r="D21" s="10">
        <f t="shared" si="2"/>
        <v>3.7550000000000003</v>
      </c>
      <c r="E21" s="7">
        <f t="shared" si="3"/>
        <v>20</v>
      </c>
      <c r="J21" s="12">
        <v>4.03</v>
      </c>
      <c r="K21" s="12">
        <v>15.39</v>
      </c>
      <c r="L21" s="12">
        <v>3.11</v>
      </c>
      <c r="M21" s="6">
        <f t="shared" si="4"/>
        <v>3</v>
      </c>
    </row>
    <row r="22" spans="1:13" ht="30" customHeight="1" x14ac:dyDescent="0.25">
      <c r="A22" s="5" t="s">
        <v>242</v>
      </c>
      <c r="B22" s="10">
        <f t="shared" si="0"/>
        <v>20.59</v>
      </c>
      <c r="C22" s="10">
        <f t="shared" si="1"/>
        <v>10.295</v>
      </c>
      <c r="D22" s="10">
        <f t="shared" si="2"/>
        <v>3.4316666666666666</v>
      </c>
      <c r="E22" s="7">
        <f t="shared" si="3"/>
        <v>21</v>
      </c>
      <c r="J22" s="12">
        <v>15.97</v>
      </c>
      <c r="K22" s="12">
        <v>4.62</v>
      </c>
      <c r="M22" s="6">
        <f t="shared" si="4"/>
        <v>2</v>
      </c>
    </row>
    <row r="23" spans="1:13" ht="30" customHeight="1" x14ac:dyDescent="0.25">
      <c r="A23" s="5" t="s">
        <v>249</v>
      </c>
      <c r="B23" s="10">
        <f t="shared" si="0"/>
        <v>16.89</v>
      </c>
      <c r="C23" s="10">
        <f t="shared" si="1"/>
        <v>16.89</v>
      </c>
      <c r="D23" s="10">
        <f t="shared" si="2"/>
        <v>2.8149999999999999</v>
      </c>
      <c r="E23" s="7">
        <f t="shared" si="3"/>
        <v>22</v>
      </c>
      <c r="L23" s="12">
        <v>16.89</v>
      </c>
      <c r="M23" s="6">
        <f t="shared" si="4"/>
        <v>1</v>
      </c>
    </row>
    <row r="24" spans="1:13" ht="30" customHeight="1" x14ac:dyDescent="0.25">
      <c r="A24" s="5" t="s">
        <v>247</v>
      </c>
      <c r="B24" s="10">
        <f t="shared" si="0"/>
        <v>16.38</v>
      </c>
      <c r="C24" s="10">
        <f t="shared" si="1"/>
        <v>16.38</v>
      </c>
      <c r="D24" s="10">
        <f t="shared" si="2"/>
        <v>2.73</v>
      </c>
      <c r="E24" s="7">
        <f t="shared" si="3"/>
        <v>23</v>
      </c>
      <c r="K24" s="12">
        <v>16.38</v>
      </c>
      <c r="M24" s="6">
        <f t="shared" si="4"/>
        <v>1</v>
      </c>
    </row>
    <row r="25" spans="1:13" ht="30" customHeight="1" x14ac:dyDescent="0.25">
      <c r="A25" s="5" t="s">
        <v>194</v>
      </c>
      <c r="B25" s="10">
        <f t="shared" si="0"/>
        <v>13.34</v>
      </c>
      <c r="C25" s="10">
        <f t="shared" si="1"/>
        <v>13.34</v>
      </c>
      <c r="D25" s="10">
        <f t="shared" si="2"/>
        <v>2.2233333333333332</v>
      </c>
      <c r="E25" s="7">
        <f t="shared" si="3"/>
        <v>24</v>
      </c>
      <c r="H25" s="12">
        <v>13.34</v>
      </c>
      <c r="M25" s="6">
        <f t="shared" si="4"/>
        <v>1</v>
      </c>
    </row>
    <row r="26" spans="1:13" ht="30" customHeight="1" x14ac:dyDescent="0.25">
      <c r="A26" s="5" t="s">
        <v>251</v>
      </c>
      <c r="B26" s="10">
        <f t="shared" si="0"/>
        <v>12.75</v>
      </c>
      <c r="C26" s="10">
        <f t="shared" si="1"/>
        <v>12.75</v>
      </c>
      <c r="D26" s="10">
        <f t="shared" si="2"/>
        <v>2.125</v>
      </c>
      <c r="E26" s="7">
        <f t="shared" si="3"/>
        <v>25</v>
      </c>
      <c r="L26" s="12">
        <v>12.75</v>
      </c>
      <c r="M26" s="6">
        <f t="shared" si="4"/>
        <v>1</v>
      </c>
    </row>
    <row r="27" spans="1:13" ht="30" customHeight="1" x14ac:dyDescent="0.25">
      <c r="A27" s="5" t="s">
        <v>185</v>
      </c>
      <c r="B27" s="10">
        <f t="shared" si="0"/>
        <v>12.120000000000001</v>
      </c>
      <c r="C27" s="10">
        <f t="shared" si="1"/>
        <v>3.0300000000000002</v>
      </c>
      <c r="D27" s="10">
        <f t="shared" si="2"/>
        <v>2.02</v>
      </c>
      <c r="E27" s="7">
        <f t="shared" si="3"/>
        <v>26</v>
      </c>
      <c r="F27" s="12">
        <v>1.02</v>
      </c>
      <c r="H27" s="12">
        <v>5.57</v>
      </c>
      <c r="I27" s="12">
        <v>1.91</v>
      </c>
      <c r="K27" s="12">
        <v>3.62</v>
      </c>
      <c r="M27" s="6">
        <f t="shared" si="4"/>
        <v>4</v>
      </c>
    </row>
    <row r="28" spans="1:13" ht="30" customHeight="1" x14ac:dyDescent="0.25">
      <c r="A28" s="5" t="s">
        <v>216</v>
      </c>
      <c r="B28" s="10">
        <f t="shared" si="0"/>
        <v>11.9</v>
      </c>
      <c r="C28" s="10">
        <f t="shared" si="1"/>
        <v>11.9</v>
      </c>
      <c r="D28" s="10">
        <f t="shared" si="2"/>
        <v>1.9833333333333334</v>
      </c>
      <c r="E28" s="7">
        <f t="shared" si="3"/>
        <v>27</v>
      </c>
      <c r="G28" s="12">
        <v>11.9</v>
      </c>
      <c r="M28" s="6">
        <f t="shared" si="4"/>
        <v>1</v>
      </c>
    </row>
    <row r="29" spans="1:13" ht="30" customHeight="1" x14ac:dyDescent="0.25">
      <c r="A29" s="5" t="s">
        <v>244</v>
      </c>
      <c r="B29" s="10">
        <f t="shared" si="0"/>
        <v>10.99</v>
      </c>
      <c r="C29" s="10">
        <f t="shared" si="1"/>
        <v>10.99</v>
      </c>
      <c r="D29" s="10">
        <f t="shared" si="2"/>
        <v>1.8316666666666668</v>
      </c>
      <c r="E29" s="7">
        <f t="shared" si="3"/>
        <v>28</v>
      </c>
      <c r="J29" s="12">
        <v>10.99</v>
      </c>
      <c r="M29" s="6">
        <f t="shared" si="4"/>
        <v>1</v>
      </c>
    </row>
    <row r="30" spans="1:13" ht="30" customHeight="1" x14ac:dyDescent="0.25">
      <c r="A30" s="5" t="s">
        <v>224</v>
      </c>
      <c r="B30" s="10">
        <f t="shared" si="0"/>
        <v>9.01</v>
      </c>
      <c r="C30" s="10">
        <f t="shared" si="1"/>
        <v>9.01</v>
      </c>
      <c r="D30" s="10">
        <f t="shared" si="2"/>
        <v>1.5016666666666667</v>
      </c>
      <c r="E30" s="7">
        <f t="shared" si="3"/>
        <v>29</v>
      </c>
      <c r="F30" s="12">
        <v>9.01</v>
      </c>
      <c r="M30" s="6">
        <f t="shared" si="4"/>
        <v>1</v>
      </c>
    </row>
    <row r="31" spans="1:13" ht="30" customHeight="1" x14ac:dyDescent="0.25">
      <c r="A31" s="5" t="s">
        <v>235</v>
      </c>
      <c r="B31" s="10">
        <f t="shared" si="0"/>
        <v>5.57</v>
      </c>
      <c r="C31" s="10">
        <f t="shared" si="1"/>
        <v>5.57</v>
      </c>
      <c r="D31" s="10">
        <f t="shared" si="2"/>
        <v>0.92833333333333334</v>
      </c>
      <c r="E31" s="7">
        <f t="shared" si="3"/>
        <v>30</v>
      </c>
      <c r="H31" s="12">
        <v>5.57</v>
      </c>
      <c r="M31" s="6">
        <f t="shared" si="4"/>
        <v>1</v>
      </c>
    </row>
    <row r="32" spans="1:13" ht="30" customHeight="1" x14ac:dyDescent="0.25">
      <c r="A32" s="5" t="s">
        <v>250</v>
      </c>
      <c r="B32" s="10">
        <f t="shared" si="0"/>
        <v>3.11</v>
      </c>
      <c r="C32" s="10">
        <f t="shared" si="1"/>
        <v>3.11</v>
      </c>
      <c r="D32" s="10">
        <f t="shared" si="2"/>
        <v>0.51833333333333331</v>
      </c>
      <c r="E32" s="7">
        <f t="shared" si="3"/>
        <v>31</v>
      </c>
      <c r="L32" s="12">
        <v>3.11</v>
      </c>
      <c r="M32" s="6">
        <f t="shared" si="4"/>
        <v>1</v>
      </c>
    </row>
    <row r="33" spans="1:13" ht="30" customHeight="1" x14ac:dyDescent="0.25">
      <c r="A33" s="5" t="s">
        <v>243</v>
      </c>
      <c r="B33" s="10">
        <f t="shared" si="0"/>
        <v>0</v>
      </c>
      <c r="C33" s="10">
        <f t="shared" si="1"/>
        <v>0</v>
      </c>
      <c r="D33" s="10">
        <f t="shared" si="2"/>
        <v>0</v>
      </c>
      <c r="E33" s="7">
        <f t="shared" si="3"/>
        <v>32</v>
      </c>
      <c r="J33" s="12">
        <v>0</v>
      </c>
      <c r="M33" s="6">
        <f t="shared" si="4"/>
        <v>1</v>
      </c>
    </row>
  </sheetData>
  <sortState xmlns:xlrd2="http://schemas.microsoft.com/office/spreadsheetml/2017/richdata2" ref="A2:M33">
    <sortCondition descending="1" ref="D2:D33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136B-074D-434A-BEC1-5F90397D57BE}">
  <dimension ref="A1:M36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8" width="13.5703125" style="12" customWidth="1"/>
    <col min="9" max="9" width="14.85546875" style="12" customWidth="1"/>
    <col min="10" max="12" width="16.1406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233</v>
      </c>
      <c r="G1" s="11" t="s">
        <v>234</v>
      </c>
      <c r="H1" s="11" t="s">
        <v>237</v>
      </c>
      <c r="I1" s="11" t="s">
        <v>238</v>
      </c>
      <c r="J1" s="11" t="s">
        <v>245</v>
      </c>
      <c r="K1" s="11" t="s">
        <v>248</v>
      </c>
      <c r="L1" s="11" t="s">
        <v>252</v>
      </c>
      <c r="M1" s="7" t="s">
        <v>203</v>
      </c>
    </row>
    <row r="2" spans="1:13" ht="30" customHeight="1" x14ac:dyDescent="0.25">
      <c r="A2" s="5" t="s">
        <v>181</v>
      </c>
      <c r="B2" s="10">
        <f t="shared" ref="B2:B36" si="0">SUM(F2:L2)</f>
        <v>79.48</v>
      </c>
      <c r="C2" s="10">
        <f t="shared" ref="C2:C36" si="1">+B2/M2</f>
        <v>13.246666666666668</v>
      </c>
      <c r="D2" s="10">
        <f t="shared" ref="D2:D36" si="2">SUM(F2:L2)/6</f>
        <v>13.246666666666668</v>
      </c>
      <c r="E2" s="7">
        <f t="shared" ref="E2:E36" si="3">RANK(D2,$D$2:$D$49)</f>
        <v>1</v>
      </c>
      <c r="F2" s="12">
        <v>17.79</v>
      </c>
      <c r="G2" s="12">
        <v>14.43</v>
      </c>
      <c r="I2" s="12">
        <v>15.83</v>
      </c>
      <c r="J2" s="12">
        <v>11.23</v>
      </c>
      <c r="K2" s="12">
        <v>7.25</v>
      </c>
      <c r="L2" s="12">
        <v>12.95</v>
      </c>
      <c r="M2" s="6">
        <f t="shared" ref="M2:M36" si="4">COUNT(F2:L2)</f>
        <v>6</v>
      </c>
    </row>
    <row r="3" spans="1:13" ht="30" customHeight="1" x14ac:dyDescent="0.25">
      <c r="A3" s="5" t="s">
        <v>223</v>
      </c>
      <c r="B3" s="10">
        <f t="shared" si="0"/>
        <v>76.599999999999994</v>
      </c>
      <c r="C3" s="10">
        <f t="shared" si="1"/>
        <v>10.942857142857141</v>
      </c>
      <c r="D3" s="10">
        <f t="shared" si="2"/>
        <v>12.766666666666666</v>
      </c>
      <c r="E3" s="7">
        <f t="shared" si="3"/>
        <v>2</v>
      </c>
      <c r="F3" s="12">
        <v>11.9</v>
      </c>
      <c r="G3" s="12">
        <v>14.43</v>
      </c>
      <c r="H3" s="12">
        <v>12.33</v>
      </c>
      <c r="I3" s="12">
        <v>8.32</v>
      </c>
      <c r="J3" s="12">
        <v>8.77</v>
      </c>
      <c r="K3" s="12">
        <v>12.75</v>
      </c>
      <c r="L3" s="12">
        <v>8.1</v>
      </c>
      <c r="M3" s="6">
        <f t="shared" si="4"/>
        <v>7</v>
      </c>
    </row>
    <row r="4" spans="1:13" ht="30" customHeight="1" x14ac:dyDescent="0.25">
      <c r="A4" s="5" t="s">
        <v>213</v>
      </c>
      <c r="B4" s="10">
        <f t="shared" si="0"/>
        <v>73.55</v>
      </c>
      <c r="C4" s="10">
        <f t="shared" si="1"/>
        <v>12.258333333333333</v>
      </c>
      <c r="D4" s="10">
        <f t="shared" si="2"/>
        <v>12.258333333333333</v>
      </c>
      <c r="E4" s="7">
        <f t="shared" si="3"/>
        <v>3</v>
      </c>
      <c r="F4" s="12">
        <v>15.83</v>
      </c>
      <c r="H4" s="12">
        <v>16.38</v>
      </c>
      <c r="I4" s="12">
        <v>9.01</v>
      </c>
      <c r="J4" s="12">
        <v>8.77</v>
      </c>
      <c r="K4" s="12">
        <v>16.510000000000002</v>
      </c>
      <c r="L4" s="12">
        <v>7.05</v>
      </c>
      <c r="M4" s="6">
        <f t="shared" si="4"/>
        <v>6</v>
      </c>
    </row>
    <row r="5" spans="1:13" ht="30" customHeight="1" x14ac:dyDescent="0.25">
      <c r="A5" s="5" t="s">
        <v>183</v>
      </c>
      <c r="B5" s="10">
        <f t="shared" si="0"/>
        <v>72.72</v>
      </c>
      <c r="C5" s="10">
        <f t="shared" si="1"/>
        <v>12.12</v>
      </c>
      <c r="D5" s="10">
        <f t="shared" si="2"/>
        <v>12.12</v>
      </c>
      <c r="E5" s="7">
        <f t="shared" si="3"/>
        <v>4</v>
      </c>
      <c r="F5" s="12">
        <v>4.17</v>
      </c>
      <c r="G5" s="12">
        <v>13.34</v>
      </c>
      <c r="H5" s="12">
        <v>16.38</v>
      </c>
      <c r="I5" s="12">
        <v>4.03</v>
      </c>
      <c r="J5" s="12">
        <v>18.29</v>
      </c>
      <c r="K5" s="12">
        <v>16.510000000000002</v>
      </c>
      <c r="M5" s="6">
        <f t="shared" si="4"/>
        <v>6</v>
      </c>
    </row>
    <row r="6" spans="1:13" ht="30" customHeight="1" x14ac:dyDescent="0.25">
      <c r="A6" s="5" t="s">
        <v>236</v>
      </c>
      <c r="B6" s="10">
        <f t="shared" si="0"/>
        <v>62.129999999999995</v>
      </c>
      <c r="C6" s="10">
        <f t="shared" si="1"/>
        <v>10.354999999999999</v>
      </c>
      <c r="D6" s="10">
        <f t="shared" si="2"/>
        <v>10.354999999999999</v>
      </c>
      <c r="E6" s="7">
        <f t="shared" si="3"/>
        <v>5</v>
      </c>
      <c r="G6" s="12">
        <v>5.57</v>
      </c>
      <c r="H6" s="12">
        <v>18.09</v>
      </c>
      <c r="I6" s="12">
        <v>8.32</v>
      </c>
      <c r="J6" s="12">
        <v>5.08</v>
      </c>
      <c r="K6" s="12">
        <v>12.12</v>
      </c>
      <c r="L6" s="12">
        <v>12.95</v>
      </c>
      <c r="M6" s="6">
        <f t="shared" si="4"/>
        <v>6</v>
      </c>
    </row>
    <row r="7" spans="1:13" ht="30" customHeight="1" x14ac:dyDescent="0.25">
      <c r="A7" s="5" t="s">
        <v>190</v>
      </c>
      <c r="B7" s="10">
        <f t="shared" si="0"/>
        <v>61.24</v>
      </c>
      <c r="C7" s="10">
        <f t="shared" si="1"/>
        <v>10.206666666666667</v>
      </c>
      <c r="D7" s="10">
        <f t="shared" si="2"/>
        <v>10.206666666666667</v>
      </c>
      <c r="E7" s="7">
        <f t="shared" si="3"/>
        <v>6</v>
      </c>
      <c r="G7" s="12">
        <v>6.66</v>
      </c>
      <c r="H7" s="12">
        <v>1.91</v>
      </c>
      <c r="I7" s="12">
        <v>15.97</v>
      </c>
      <c r="J7" s="12">
        <v>14.92</v>
      </c>
      <c r="K7" s="12">
        <v>3.49</v>
      </c>
      <c r="L7" s="12">
        <v>18.29</v>
      </c>
      <c r="M7" s="6">
        <f t="shared" si="4"/>
        <v>6</v>
      </c>
    </row>
    <row r="8" spans="1:13" ht="30" customHeight="1" x14ac:dyDescent="0.25">
      <c r="A8" s="5" t="s">
        <v>218</v>
      </c>
      <c r="B8" s="10">
        <f t="shared" si="0"/>
        <v>54.58</v>
      </c>
      <c r="C8" s="10">
        <f t="shared" si="1"/>
        <v>9.0966666666666658</v>
      </c>
      <c r="D8" s="10">
        <f t="shared" si="2"/>
        <v>9.0966666666666658</v>
      </c>
      <c r="E8" s="7">
        <f t="shared" si="3"/>
        <v>7</v>
      </c>
      <c r="F8" s="12">
        <v>4.17</v>
      </c>
      <c r="H8" s="12">
        <v>3.62</v>
      </c>
      <c r="I8" s="12">
        <v>0</v>
      </c>
      <c r="J8" s="12">
        <v>16.38</v>
      </c>
      <c r="K8" s="12">
        <v>12.12</v>
      </c>
      <c r="L8" s="12">
        <v>18.29</v>
      </c>
      <c r="M8" s="6">
        <f t="shared" si="4"/>
        <v>6</v>
      </c>
    </row>
    <row r="9" spans="1:13" ht="30" customHeight="1" x14ac:dyDescent="0.25">
      <c r="A9" s="5" t="s">
        <v>182</v>
      </c>
      <c r="B9" s="10">
        <f t="shared" si="0"/>
        <v>51.849999999999994</v>
      </c>
      <c r="C9" s="10">
        <f t="shared" si="1"/>
        <v>10.37</v>
      </c>
      <c r="D9" s="10">
        <f t="shared" si="2"/>
        <v>8.6416666666666657</v>
      </c>
      <c r="E9" s="7">
        <f t="shared" si="3"/>
        <v>8</v>
      </c>
      <c r="F9" s="12">
        <v>2.21</v>
      </c>
      <c r="G9" s="12">
        <v>14.43</v>
      </c>
      <c r="H9" s="12">
        <v>12.33</v>
      </c>
      <c r="I9" s="12">
        <v>15.83</v>
      </c>
      <c r="L9" s="12">
        <v>7.05</v>
      </c>
      <c r="M9" s="6">
        <f t="shared" si="4"/>
        <v>5</v>
      </c>
    </row>
    <row r="10" spans="1:13" ht="30" customHeight="1" x14ac:dyDescent="0.25">
      <c r="A10" s="5" t="s">
        <v>184</v>
      </c>
      <c r="B10" s="10">
        <f t="shared" si="0"/>
        <v>49.34</v>
      </c>
      <c r="C10" s="10">
        <f t="shared" si="1"/>
        <v>9.8680000000000003</v>
      </c>
      <c r="D10" s="10">
        <f t="shared" si="2"/>
        <v>8.2233333333333345</v>
      </c>
      <c r="E10" s="7">
        <f t="shared" si="3"/>
        <v>9</v>
      </c>
      <c r="F10" s="12">
        <v>2.21</v>
      </c>
      <c r="I10" s="12">
        <v>20</v>
      </c>
      <c r="J10" s="12">
        <v>5.08</v>
      </c>
      <c r="K10" s="12">
        <v>3.49</v>
      </c>
      <c r="L10" s="12">
        <v>18.559999999999999</v>
      </c>
      <c r="M10" s="6">
        <f t="shared" si="4"/>
        <v>5</v>
      </c>
    </row>
    <row r="11" spans="1:13" ht="30" customHeight="1" x14ac:dyDescent="0.25">
      <c r="A11" s="5" t="s">
        <v>204</v>
      </c>
      <c r="B11" s="10">
        <f t="shared" si="0"/>
        <v>47.97</v>
      </c>
      <c r="C11" s="10">
        <f t="shared" si="1"/>
        <v>9.5939999999999994</v>
      </c>
      <c r="D11" s="10">
        <f t="shared" si="2"/>
        <v>7.9950000000000001</v>
      </c>
      <c r="E11" s="7">
        <f t="shared" si="3"/>
        <v>10</v>
      </c>
      <c r="F11" s="12">
        <v>17.79</v>
      </c>
      <c r="H11" s="12">
        <v>7.67</v>
      </c>
      <c r="I11" s="12">
        <v>4.03</v>
      </c>
      <c r="J11" s="12">
        <v>11.23</v>
      </c>
      <c r="K11" s="12">
        <v>7.25</v>
      </c>
      <c r="M11" s="6">
        <f t="shared" si="4"/>
        <v>5</v>
      </c>
    </row>
    <row r="12" spans="1:13" ht="30" customHeight="1" x14ac:dyDescent="0.25">
      <c r="A12" s="5" t="s">
        <v>220</v>
      </c>
      <c r="B12" s="10">
        <f t="shared" si="0"/>
        <v>47.919999999999995</v>
      </c>
      <c r="C12" s="10">
        <f t="shared" si="1"/>
        <v>9.5839999999999996</v>
      </c>
      <c r="D12" s="10">
        <f t="shared" si="2"/>
        <v>7.9866666666666655</v>
      </c>
      <c r="E12" s="7">
        <f t="shared" si="3"/>
        <v>11</v>
      </c>
      <c r="F12" s="12">
        <v>15.83</v>
      </c>
      <c r="H12" s="12">
        <v>3.62</v>
      </c>
      <c r="I12" s="12">
        <v>11.68</v>
      </c>
      <c r="J12" s="12">
        <v>1.71</v>
      </c>
      <c r="K12" s="12">
        <v>15.08</v>
      </c>
      <c r="M12" s="6">
        <f t="shared" si="4"/>
        <v>5</v>
      </c>
    </row>
    <row r="13" spans="1:13" ht="30" customHeight="1" x14ac:dyDescent="0.25">
      <c r="A13" s="5" t="s">
        <v>221</v>
      </c>
      <c r="B13" s="10">
        <f t="shared" si="0"/>
        <v>45.190000000000005</v>
      </c>
      <c r="C13" s="10">
        <f t="shared" si="1"/>
        <v>9.0380000000000003</v>
      </c>
      <c r="D13" s="10">
        <f t="shared" si="2"/>
        <v>7.5316666666666672</v>
      </c>
      <c r="E13" s="7">
        <f t="shared" si="3"/>
        <v>12</v>
      </c>
      <c r="F13" s="12">
        <v>8.1</v>
      </c>
      <c r="G13" s="12">
        <v>5.57</v>
      </c>
      <c r="I13" s="12">
        <v>11.68</v>
      </c>
      <c r="J13" s="12">
        <v>14.92</v>
      </c>
      <c r="K13" s="12">
        <v>4.92</v>
      </c>
      <c r="M13" s="6">
        <f t="shared" si="4"/>
        <v>5</v>
      </c>
    </row>
    <row r="14" spans="1:13" ht="30" customHeight="1" x14ac:dyDescent="0.25">
      <c r="A14" s="5" t="s">
        <v>241</v>
      </c>
      <c r="B14" s="10">
        <f t="shared" si="0"/>
        <v>37.69</v>
      </c>
      <c r="C14" s="10">
        <f t="shared" si="1"/>
        <v>9.4224999999999994</v>
      </c>
      <c r="D14" s="10">
        <f t="shared" si="2"/>
        <v>6.2816666666666663</v>
      </c>
      <c r="E14" s="7">
        <f t="shared" si="3"/>
        <v>13</v>
      </c>
      <c r="I14" s="12">
        <v>4.03</v>
      </c>
      <c r="J14" s="12">
        <v>3.62</v>
      </c>
      <c r="K14" s="12">
        <v>16.89</v>
      </c>
      <c r="L14" s="12">
        <v>13.15</v>
      </c>
      <c r="M14" s="6">
        <f t="shared" si="4"/>
        <v>4</v>
      </c>
    </row>
    <row r="15" spans="1:13" ht="30" customHeight="1" x14ac:dyDescent="0.25">
      <c r="A15" s="5" t="s">
        <v>196</v>
      </c>
      <c r="B15" s="10">
        <f t="shared" si="0"/>
        <v>36.690000000000005</v>
      </c>
      <c r="C15" s="10">
        <f t="shared" si="1"/>
        <v>9.1725000000000012</v>
      </c>
      <c r="D15" s="10">
        <f t="shared" si="2"/>
        <v>6.1150000000000011</v>
      </c>
      <c r="E15" s="7">
        <f t="shared" si="3"/>
        <v>14</v>
      </c>
      <c r="H15" s="12">
        <v>18.09</v>
      </c>
      <c r="I15" s="12">
        <v>9.01</v>
      </c>
      <c r="K15" s="12">
        <v>7.88</v>
      </c>
      <c r="L15" s="12">
        <v>1.71</v>
      </c>
      <c r="M15" s="6">
        <f t="shared" si="4"/>
        <v>4</v>
      </c>
    </row>
    <row r="16" spans="1:13" ht="30" customHeight="1" x14ac:dyDescent="0.25">
      <c r="A16" s="5" t="s">
        <v>191</v>
      </c>
      <c r="B16" s="10">
        <f t="shared" si="0"/>
        <v>33.660000000000004</v>
      </c>
      <c r="C16" s="10">
        <f t="shared" si="1"/>
        <v>5.61</v>
      </c>
      <c r="D16" s="10">
        <f t="shared" si="2"/>
        <v>5.61</v>
      </c>
      <c r="E16" s="7">
        <f t="shared" si="3"/>
        <v>15</v>
      </c>
      <c r="G16" s="12">
        <v>6.66</v>
      </c>
      <c r="H16" s="12">
        <v>7.67</v>
      </c>
      <c r="I16" s="12">
        <v>10.99</v>
      </c>
      <c r="J16" s="12">
        <v>1.71</v>
      </c>
      <c r="K16" s="12">
        <v>4.92</v>
      </c>
      <c r="L16" s="12">
        <v>1.71</v>
      </c>
      <c r="M16" s="6">
        <f t="shared" si="4"/>
        <v>6</v>
      </c>
    </row>
    <row r="17" spans="1:13" ht="30" customHeight="1" x14ac:dyDescent="0.25">
      <c r="A17" s="5" t="s">
        <v>232</v>
      </c>
      <c r="B17" s="10">
        <f t="shared" si="0"/>
        <v>33.369999999999997</v>
      </c>
      <c r="C17" s="10">
        <f t="shared" si="1"/>
        <v>16.684999999999999</v>
      </c>
      <c r="D17" s="10">
        <f t="shared" si="2"/>
        <v>5.5616666666666665</v>
      </c>
      <c r="E17" s="7">
        <f t="shared" si="3"/>
        <v>16</v>
      </c>
      <c r="J17" s="12">
        <v>18.29</v>
      </c>
      <c r="K17" s="12">
        <v>15.08</v>
      </c>
      <c r="M17" s="6">
        <f t="shared" si="4"/>
        <v>2</v>
      </c>
    </row>
    <row r="18" spans="1:13" ht="30" customHeight="1" x14ac:dyDescent="0.25">
      <c r="A18" s="5" t="s">
        <v>246</v>
      </c>
      <c r="B18" s="10">
        <f t="shared" si="0"/>
        <v>30.119999999999997</v>
      </c>
      <c r="C18" s="10">
        <f t="shared" si="1"/>
        <v>10.039999999999999</v>
      </c>
      <c r="D18" s="10">
        <f t="shared" si="2"/>
        <v>5.0199999999999996</v>
      </c>
      <c r="E18" s="7">
        <f t="shared" si="3"/>
        <v>17</v>
      </c>
      <c r="J18" s="12">
        <v>15.39</v>
      </c>
      <c r="K18" s="12">
        <v>7.88</v>
      </c>
      <c r="L18" s="12">
        <v>6.85</v>
      </c>
      <c r="M18" s="6">
        <f t="shared" si="4"/>
        <v>3</v>
      </c>
    </row>
    <row r="19" spans="1:13" ht="30" customHeight="1" x14ac:dyDescent="0.25">
      <c r="A19" s="5" t="s">
        <v>194</v>
      </c>
      <c r="B19" s="10">
        <f t="shared" si="0"/>
        <v>26.490000000000002</v>
      </c>
      <c r="C19" s="10">
        <f t="shared" si="1"/>
        <v>13.245000000000001</v>
      </c>
      <c r="D19" s="10">
        <f t="shared" si="2"/>
        <v>4.415</v>
      </c>
      <c r="E19" s="7">
        <f t="shared" si="3"/>
        <v>18</v>
      </c>
      <c r="G19" s="12">
        <v>13.34</v>
      </c>
      <c r="L19" s="12">
        <v>13.15</v>
      </c>
      <c r="M19" s="6">
        <f t="shared" si="4"/>
        <v>2</v>
      </c>
    </row>
    <row r="20" spans="1:13" ht="30" customHeight="1" x14ac:dyDescent="0.25">
      <c r="A20" s="5" t="s">
        <v>239</v>
      </c>
      <c r="B20" s="10">
        <f t="shared" si="0"/>
        <v>24.62</v>
      </c>
      <c r="C20" s="10">
        <f t="shared" si="1"/>
        <v>12.31</v>
      </c>
      <c r="D20" s="10">
        <f t="shared" si="2"/>
        <v>4.1033333333333335</v>
      </c>
      <c r="E20" s="7">
        <f t="shared" si="3"/>
        <v>19</v>
      </c>
      <c r="I20" s="12">
        <v>20</v>
      </c>
      <c r="J20" s="12">
        <v>4.62</v>
      </c>
      <c r="M20" s="6">
        <f t="shared" si="4"/>
        <v>2</v>
      </c>
    </row>
    <row r="21" spans="1:13" ht="30" customHeight="1" x14ac:dyDescent="0.25">
      <c r="A21" s="5" t="s">
        <v>240</v>
      </c>
      <c r="B21" s="10">
        <f t="shared" si="0"/>
        <v>23.970000000000002</v>
      </c>
      <c r="C21" s="10">
        <f t="shared" si="1"/>
        <v>5.9925000000000006</v>
      </c>
      <c r="D21" s="10">
        <f t="shared" si="2"/>
        <v>3.9950000000000006</v>
      </c>
      <c r="E21" s="7">
        <f t="shared" si="3"/>
        <v>20</v>
      </c>
      <c r="I21" s="12">
        <v>4.03</v>
      </c>
      <c r="J21" s="12">
        <v>15.39</v>
      </c>
      <c r="K21" s="12">
        <v>3.11</v>
      </c>
      <c r="L21" s="12">
        <v>1.44</v>
      </c>
      <c r="M21" s="6">
        <f t="shared" si="4"/>
        <v>4</v>
      </c>
    </row>
    <row r="22" spans="1:13" ht="30" customHeight="1" x14ac:dyDescent="0.25">
      <c r="A22" s="5" t="s">
        <v>219</v>
      </c>
      <c r="B22" s="10">
        <f t="shared" si="0"/>
        <v>22.53</v>
      </c>
      <c r="C22" s="10">
        <f t="shared" si="1"/>
        <v>11.265000000000001</v>
      </c>
      <c r="D22" s="10">
        <f t="shared" si="2"/>
        <v>3.7550000000000003</v>
      </c>
      <c r="E22" s="7">
        <f t="shared" si="3"/>
        <v>21</v>
      </c>
      <c r="F22" s="12">
        <v>8.1</v>
      </c>
      <c r="G22" s="12">
        <v>14.43</v>
      </c>
      <c r="M22" s="6">
        <f t="shared" si="4"/>
        <v>2</v>
      </c>
    </row>
    <row r="23" spans="1:13" ht="30" customHeight="1" x14ac:dyDescent="0.25">
      <c r="A23" s="5" t="s">
        <v>250</v>
      </c>
      <c r="B23" s="10">
        <f t="shared" si="0"/>
        <v>21.669999999999998</v>
      </c>
      <c r="C23" s="10">
        <f t="shared" si="1"/>
        <v>10.834999999999999</v>
      </c>
      <c r="D23" s="10">
        <f t="shared" si="2"/>
        <v>3.6116666666666664</v>
      </c>
      <c r="E23" s="7">
        <f t="shared" si="3"/>
        <v>22</v>
      </c>
      <c r="K23" s="12">
        <v>3.11</v>
      </c>
      <c r="L23" s="12">
        <v>18.559999999999999</v>
      </c>
      <c r="M23" s="6">
        <f t="shared" si="4"/>
        <v>2</v>
      </c>
    </row>
    <row r="24" spans="1:13" ht="30" customHeight="1" x14ac:dyDescent="0.25">
      <c r="A24" s="5" t="s">
        <v>242</v>
      </c>
      <c r="B24" s="10">
        <f t="shared" si="0"/>
        <v>20.59</v>
      </c>
      <c r="C24" s="10">
        <f t="shared" si="1"/>
        <v>10.295</v>
      </c>
      <c r="D24" s="10">
        <f t="shared" si="2"/>
        <v>3.4316666666666666</v>
      </c>
      <c r="E24" s="7">
        <f t="shared" si="3"/>
        <v>23</v>
      </c>
      <c r="I24" s="12">
        <v>15.97</v>
      </c>
      <c r="J24" s="12">
        <v>4.62</v>
      </c>
      <c r="M24" s="6">
        <f t="shared" si="4"/>
        <v>2</v>
      </c>
    </row>
    <row r="25" spans="1:13" ht="30" customHeight="1" x14ac:dyDescent="0.25">
      <c r="A25" s="5" t="s">
        <v>249</v>
      </c>
      <c r="B25" s="10">
        <f t="shared" si="0"/>
        <v>16.89</v>
      </c>
      <c r="C25" s="10">
        <f t="shared" si="1"/>
        <v>16.89</v>
      </c>
      <c r="D25" s="10">
        <f t="shared" si="2"/>
        <v>2.8149999999999999</v>
      </c>
      <c r="E25" s="7">
        <f t="shared" si="3"/>
        <v>24</v>
      </c>
      <c r="K25" s="12">
        <v>16.89</v>
      </c>
      <c r="M25" s="6">
        <f t="shared" si="4"/>
        <v>1</v>
      </c>
    </row>
    <row r="26" spans="1:13" ht="30" customHeight="1" x14ac:dyDescent="0.25">
      <c r="A26" s="5" t="s">
        <v>247</v>
      </c>
      <c r="B26" s="10">
        <f t="shared" si="0"/>
        <v>16.38</v>
      </c>
      <c r="C26" s="10">
        <f t="shared" si="1"/>
        <v>16.38</v>
      </c>
      <c r="D26" s="10">
        <f t="shared" si="2"/>
        <v>2.73</v>
      </c>
      <c r="E26" s="7">
        <f t="shared" si="3"/>
        <v>25</v>
      </c>
      <c r="J26" s="12">
        <v>16.38</v>
      </c>
      <c r="M26" s="6">
        <f t="shared" si="4"/>
        <v>1</v>
      </c>
    </row>
    <row r="27" spans="1:13" ht="30" customHeight="1" x14ac:dyDescent="0.25">
      <c r="A27" s="5" t="s">
        <v>251</v>
      </c>
      <c r="B27" s="10">
        <f t="shared" si="0"/>
        <v>12.75</v>
      </c>
      <c r="C27" s="10">
        <f t="shared" si="1"/>
        <v>12.75</v>
      </c>
      <c r="D27" s="10">
        <f t="shared" si="2"/>
        <v>2.125</v>
      </c>
      <c r="E27" s="7">
        <f t="shared" si="3"/>
        <v>26</v>
      </c>
      <c r="K27" s="12">
        <v>12.75</v>
      </c>
      <c r="M27" s="6">
        <f t="shared" si="4"/>
        <v>1</v>
      </c>
    </row>
    <row r="28" spans="1:13" ht="30" customHeight="1" x14ac:dyDescent="0.25">
      <c r="A28" s="5" t="s">
        <v>185</v>
      </c>
      <c r="B28" s="10">
        <f t="shared" si="0"/>
        <v>12.540000000000001</v>
      </c>
      <c r="C28" s="10">
        <f t="shared" si="1"/>
        <v>3.1350000000000002</v>
      </c>
      <c r="D28" s="10">
        <f t="shared" si="2"/>
        <v>2.0900000000000003</v>
      </c>
      <c r="E28" s="7">
        <f t="shared" si="3"/>
        <v>27</v>
      </c>
      <c r="G28" s="12">
        <v>5.57</v>
      </c>
      <c r="H28" s="12">
        <v>1.91</v>
      </c>
      <c r="J28" s="12">
        <v>3.62</v>
      </c>
      <c r="L28" s="12">
        <v>1.44</v>
      </c>
      <c r="M28" s="6">
        <f t="shared" si="4"/>
        <v>4</v>
      </c>
    </row>
    <row r="29" spans="1:13" ht="30" customHeight="1" x14ac:dyDescent="0.25">
      <c r="A29" s="5" t="s">
        <v>216</v>
      </c>
      <c r="B29" s="10">
        <f t="shared" si="0"/>
        <v>11.9</v>
      </c>
      <c r="C29" s="10">
        <f t="shared" si="1"/>
        <v>11.9</v>
      </c>
      <c r="D29" s="10">
        <f t="shared" si="2"/>
        <v>1.9833333333333334</v>
      </c>
      <c r="E29" s="7">
        <f t="shared" si="3"/>
        <v>28</v>
      </c>
      <c r="F29" s="12">
        <v>11.9</v>
      </c>
      <c r="M29" s="6">
        <f t="shared" si="4"/>
        <v>1</v>
      </c>
    </row>
    <row r="30" spans="1:13" ht="30" customHeight="1" x14ac:dyDescent="0.25">
      <c r="A30" s="5" t="s">
        <v>253</v>
      </c>
      <c r="B30" s="10">
        <f t="shared" si="0"/>
        <v>11.9</v>
      </c>
      <c r="C30" s="10">
        <f t="shared" si="1"/>
        <v>11.9</v>
      </c>
      <c r="D30" s="10">
        <f t="shared" si="2"/>
        <v>1.9833333333333334</v>
      </c>
      <c r="E30" s="7">
        <f t="shared" si="3"/>
        <v>28</v>
      </c>
      <c r="L30" s="12">
        <v>11.9</v>
      </c>
      <c r="M30" s="6">
        <f t="shared" si="4"/>
        <v>1</v>
      </c>
    </row>
    <row r="31" spans="1:13" ht="30" customHeight="1" x14ac:dyDescent="0.25">
      <c r="A31" s="5" t="s">
        <v>256</v>
      </c>
      <c r="B31" s="10">
        <f t="shared" si="0"/>
        <v>11.9</v>
      </c>
      <c r="C31" s="10">
        <f t="shared" si="1"/>
        <v>11.9</v>
      </c>
      <c r="D31" s="10">
        <f t="shared" si="2"/>
        <v>1.9833333333333334</v>
      </c>
      <c r="E31" s="7">
        <f t="shared" si="3"/>
        <v>28</v>
      </c>
      <c r="L31" s="12">
        <v>11.9</v>
      </c>
      <c r="M31" s="6">
        <f t="shared" si="4"/>
        <v>1</v>
      </c>
    </row>
    <row r="32" spans="1:13" ht="30" customHeight="1" x14ac:dyDescent="0.25">
      <c r="A32" s="5" t="s">
        <v>244</v>
      </c>
      <c r="B32" s="10">
        <f t="shared" si="0"/>
        <v>10.99</v>
      </c>
      <c r="C32" s="10">
        <f t="shared" si="1"/>
        <v>10.99</v>
      </c>
      <c r="D32" s="10">
        <f t="shared" si="2"/>
        <v>1.8316666666666668</v>
      </c>
      <c r="E32" s="7">
        <f t="shared" si="3"/>
        <v>31</v>
      </c>
      <c r="I32" s="12">
        <v>10.99</v>
      </c>
      <c r="M32" s="6">
        <f t="shared" si="4"/>
        <v>1</v>
      </c>
    </row>
    <row r="33" spans="1:13" ht="30" customHeight="1" x14ac:dyDescent="0.25">
      <c r="A33" s="5" t="s">
        <v>254</v>
      </c>
      <c r="B33" s="10">
        <f t="shared" si="0"/>
        <v>8.1</v>
      </c>
      <c r="C33" s="10">
        <f t="shared" si="1"/>
        <v>8.1</v>
      </c>
      <c r="D33" s="10">
        <f t="shared" si="2"/>
        <v>1.3499999999999999</v>
      </c>
      <c r="E33" s="7">
        <f t="shared" si="3"/>
        <v>32</v>
      </c>
      <c r="L33" s="12">
        <v>8.1</v>
      </c>
      <c r="M33" s="6">
        <f t="shared" si="4"/>
        <v>1</v>
      </c>
    </row>
    <row r="34" spans="1:13" ht="30" customHeight="1" x14ac:dyDescent="0.25">
      <c r="A34" s="5" t="s">
        <v>255</v>
      </c>
      <c r="B34" s="10">
        <f t="shared" si="0"/>
        <v>6.85</v>
      </c>
      <c r="C34" s="10">
        <f t="shared" si="1"/>
        <v>6.85</v>
      </c>
      <c r="D34" s="10">
        <f t="shared" si="2"/>
        <v>1.1416666666666666</v>
      </c>
      <c r="E34" s="7">
        <f t="shared" si="3"/>
        <v>33</v>
      </c>
      <c r="L34" s="12">
        <v>6.85</v>
      </c>
      <c r="M34" s="6">
        <f t="shared" si="4"/>
        <v>1</v>
      </c>
    </row>
    <row r="35" spans="1:13" ht="30" customHeight="1" x14ac:dyDescent="0.25">
      <c r="A35" s="5" t="s">
        <v>235</v>
      </c>
      <c r="B35" s="10">
        <f t="shared" si="0"/>
        <v>5.57</v>
      </c>
      <c r="C35" s="10">
        <f t="shared" si="1"/>
        <v>5.57</v>
      </c>
      <c r="D35" s="10">
        <f t="shared" si="2"/>
        <v>0.92833333333333334</v>
      </c>
      <c r="E35" s="7">
        <f t="shared" si="3"/>
        <v>34</v>
      </c>
      <c r="G35" s="12">
        <v>5.57</v>
      </c>
      <c r="M35" s="6">
        <f t="shared" si="4"/>
        <v>1</v>
      </c>
    </row>
    <row r="36" spans="1:13" ht="30" customHeight="1" x14ac:dyDescent="0.25">
      <c r="A36" s="5" t="s">
        <v>243</v>
      </c>
      <c r="B36" s="10">
        <f t="shared" si="0"/>
        <v>0</v>
      </c>
      <c r="C36" s="10">
        <f t="shared" si="1"/>
        <v>0</v>
      </c>
      <c r="D36" s="10">
        <f t="shared" si="2"/>
        <v>0</v>
      </c>
      <c r="E36" s="7">
        <f t="shared" si="3"/>
        <v>35</v>
      </c>
      <c r="I36" s="12">
        <v>0</v>
      </c>
      <c r="M36" s="6">
        <f t="shared" si="4"/>
        <v>1</v>
      </c>
    </row>
  </sheetData>
  <sortState xmlns:xlrd2="http://schemas.microsoft.com/office/spreadsheetml/2017/richdata2" ref="A2:M36">
    <sortCondition descending="1" ref="D2:D36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05CA5-DB3E-4AAB-AA77-4581DA243939}">
  <dimension ref="A1:M39"/>
  <sheetViews>
    <sheetView workbookViewId="0">
      <selection sqref="A1:XFD1048576"/>
    </sheetView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7" width="13.5703125" style="12" customWidth="1"/>
    <col min="8" max="8" width="14.85546875" style="12" customWidth="1"/>
    <col min="9" max="12" width="16.1406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234</v>
      </c>
      <c r="G1" s="11" t="s">
        <v>237</v>
      </c>
      <c r="H1" s="11" t="s">
        <v>238</v>
      </c>
      <c r="I1" s="11" t="s">
        <v>245</v>
      </c>
      <c r="J1" s="11" t="s">
        <v>248</v>
      </c>
      <c r="K1" s="11" t="s">
        <v>252</v>
      </c>
      <c r="L1" s="11" t="s">
        <v>257</v>
      </c>
      <c r="M1" s="7" t="s">
        <v>203</v>
      </c>
    </row>
    <row r="2" spans="1:13" ht="30" customHeight="1" x14ac:dyDescent="0.25">
      <c r="A2" s="5" t="s">
        <v>183</v>
      </c>
      <c r="B2" s="10">
        <f t="shared" ref="B2:B37" si="0">SUM(F2:L2)</f>
        <v>88.55</v>
      </c>
      <c r="C2" s="10">
        <f t="shared" ref="C2:C37" si="1">+B2/M2</f>
        <v>14.758333333333333</v>
      </c>
      <c r="D2" s="10">
        <f t="shared" ref="D2:D37" si="2">SUM(F2:L2)/6</f>
        <v>14.758333333333333</v>
      </c>
      <c r="E2" s="7">
        <f t="shared" ref="E2:E37" si="3">RANK(D2,$D$2:$D$48)</f>
        <v>1</v>
      </c>
      <c r="F2" s="12">
        <v>13.34</v>
      </c>
      <c r="G2" s="12">
        <v>16.38</v>
      </c>
      <c r="H2" s="12">
        <v>4.03</v>
      </c>
      <c r="I2" s="12">
        <v>18.29</v>
      </c>
      <c r="J2" s="12">
        <v>16.510000000000002</v>
      </c>
      <c r="L2" s="12">
        <v>20</v>
      </c>
      <c r="M2" s="6">
        <f t="shared" ref="M2:M37" si="4">COUNT(F2:L2)</f>
        <v>6</v>
      </c>
    </row>
    <row r="3" spans="1:13" ht="30" customHeight="1" x14ac:dyDescent="0.25">
      <c r="A3" s="5" t="s">
        <v>181</v>
      </c>
      <c r="B3" s="10">
        <f t="shared" si="0"/>
        <v>81.69</v>
      </c>
      <c r="C3" s="10">
        <f t="shared" si="1"/>
        <v>13.615</v>
      </c>
      <c r="D3" s="10">
        <f t="shared" si="2"/>
        <v>13.615</v>
      </c>
      <c r="E3" s="7">
        <f t="shared" si="3"/>
        <v>2</v>
      </c>
      <c r="F3" s="12">
        <v>14.43</v>
      </c>
      <c r="H3" s="12">
        <v>15.83</v>
      </c>
      <c r="I3" s="12">
        <v>11.23</v>
      </c>
      <c r="J3" s="12">
        <v>7.25</v>
      </c>
      <c r="K3" s="12">
        <v>12.95</v>
      </c>
      <c r="L3" s="12">
        <v>20</v>
      </c>
      <c r="M3" s="6">
        <f t="shared" si="4"/>
        <v>6</v>
      </c>
    </row>
    <row r="4" spans="1:13" ht="30" customHeight="1" x14ac:dyDescent="0.25">
      <c r="A4" s="5" t="s">
        <v>213</v>
      </c>
      <c r="B4" s="10">
        <f t="shared" si="0"/>
        <v>66.259999999999991</v>
      </c>
      <c r="C4" s="10">
        <f t="shared" si="1"/>
        <v>11.043333333333331</v>
      </c>
      <c r="D4" s="10">
        <f t="shared" si="2"/>
        <v>11.043333333333331</v>
      </c>
      <c r="E4" s="7">
        <f t="shared" si="3"/>
        <v>3</v>
      </c>
      <c r="G4" s="12">
        <v>16.38</v>
      </c>
      <c r="H4" s="12">
        <v>9.01</v>
      </c>
      <c r="I4" s="12">
        <v>8.77</v>
      </c>
      <c r="J4" s="12">
        <v>16.510000000000002</v>
      </c>
      <c r="K4" s="12">
        <v>7.05</v>
      </c>
      <c r="L4" s="12">
        <v>8.5399999999999991</v>
      </c>
      <c r="M4" s="6">
        <f t="shared" si="4"/>
        <v>6</v>
      </c>
    </row>
    <row r="5" spans="1:13" ht="30" customHeight="1" x14ac:dyDescent="0.25">
      <c r="A5" s="5" t="s">
        <v>223</v>
      </c>
      <c r="B5" s="10">
        <f t="shared" si="0"/>
        <v>64.699999999999989</v>
      </c>
      <c r="C5" s="10">
        <f t="shared" si="1"/>
        <v>9.242857142857142</v>
      </c>
      <c r="D5" s="10">
        <f t="shared" si="2"/>
        <v>10.783333333333331</v>
      </c>
      <c r="E5" s="7">
        <f t="shared" si="3"/>
        <v>4</v>
      </c>
      <c r="F5" s="12">
        <v>14.43</v>
      </c>
      <c r="G5" s="12">
        <v>12.33</v>
      </c>
      <c r="H5" s="12">
        <v>8.32</v>
      </c>
      <c r="I5" s="12">
        <v>8.77</v>
      </c>
      <c r="J5" s="12">
        <v>12.75</v>
      </c>
      <c r="K5" s="12">
        <v>8.1</v>
      </c>
      <c r="L5" s="12">
        <v>0</v>
      </c>
      <c r="M5" s="6">
        <f t="shared" si="4"/>
        <v>7</v>
      </c>
    </row>
    <row r="6" spans="1:13" ht="30" customHeight="1" x14ac:dyDescent="0.25">
      <c r="A6" s="5" t="s">
        <v>236</v>
      </c>
      <c r="B6" s="10">
        <f t="shared" si="0"/>
        <v>62.129999999999995</v>
      </c>
      <c r="C6" s="10">
        <f t="shared" si="1"/>
        <v>8.8757142857142846</v>
      </c>
      <c r="D6" s="10">
        <f t="shared" si="2"/>
        <v>10.354999999999999</v>
      </c>
      <c r="E6" s="7">
        <f t="shared" si="3"/>
        <v>5</v>
      </c>
      <c r="F6" s="12">
        <v>5.57</v>
      </c>
      <c r="G6" s="12">
        <v>18.09</v>
      </c>
      <c r="H6" s="12">
        <v>8.32</v>
      </c>
      <c r="I6" s="12">
        <v>5.08</v>
      </c>
      <c r="J6" s="12">
        <v>12.12</v>
      </c>
      <c r="K6" s="12">
        <v>12.95</v>
      </c>
      <c r="L6" s="12">
        <v>0</v>
      </c>
      <c r="M6" s="6">
        <f t="shared" si="4"/>
        <v>7</v>
      </c>
    </row>
    <row r="7" spans="1:13" ht="30" customHeight="1" x14ac:dyDescent="0.25">
      <c r="A7" s="5" t="s">
        <v>190</v>
      </c>
      <c r="B7" s="10">
        <f t="shared" si="0"/>
        <v>61.24</v>
      </c>
      <c r="C7" s="10">
        <f t="shared" si="1"/>
        <v>10.206666666666667</v>
      </c>
      <c r="D7" s="10">
        <f t="shared" si="2"/>
        <v>10.206666666666667</v>
      </c>
      <c r="E7" s="7">
        <f t="shared" si="3"/>
        <v>6</v>
      </c>
      <c r="F7" s="12">
        <v>6.66</v>
      </c>
      <c r="G7" s="12">
        <v>1.91</v>
      </c>
      <c r="H7" s="12">
        <v>15.97</v>
      </c>
      <c r="I7" s="12">
        <v>14.92</v>
      </c>
      <c r="J7" s="12">
        <v>3.49</v>
      </c>
      <c r="K7" s="12">
        <v>18.29</v>
      </c>
      <c r="M7" s="6">
        <f t="shared" si="4"/>
        <v>6</v>
      </c>
    </row>
    <row r="8" spans="1:13" ht="30" customHeight="1" x14ac:dyDescent="0.25">
      <c r="A8" s="5" t="s">
        <v>182</v>
      </c>
      <c r="B8" s="10">
        <f t="shared" si="0"/>
        <v>58.41</v>
      </c>
      <c r="C8" s="10">
        <f t="shared" si="1"/>
        <v>11.681999999999999</v>
      </c>
      <c r="D8" s="10">
        <f t="shared" si="2"/>
        <v>9.7349999999999994</v>
      </c>
      <c r="E8" s="7">
        <f t="shared" si="3"/>
        <v>7</v>
      </c>
      <c r="F8" s="12">
        <v>14.43</v>
      </c>
      <c r="G8" s="12">
        <v>12.33</v>
      </c>
      <c r="H8" s="12">
        <v>15.83</v>
      </c>
      <c r="K8" s="12">
        <v>7.05</v>
      </c>
      <c r="L8" s="12">
        <v>8.77</v>
      </c>
      <c r="M8" s="6">
        <f t="shared" si="4"/>
        <v>5</v>
      </c>
    </row>
    <row r="9" spans="1:13" ht="30" customHeight="1" x14ac:dyDescent="0.25">
      <c r="A9" s="5" t="s">
        <v>218</v>
      </c>
      <c r="B9" s="10">
        <f t="shared" si="0"/>
        <v>50.41</v>
      </c>
      <c r="C9" s="10">
        <f t="shared" si="1"/>
        <v>10.081999999999999</v>
      </c>
      <c r="D9" s="10">
        <f t="shared" si="2"/>
        <v>8.4016666666666655</v>
      </c>
      <c r="E9" s="7">
        <f t="shared" si="3"/>
        <v>8</v>
      </c>
      <c r="G9" s="12">
        <v>3.62</v>
      </c>
      <c r="H9" s="12">
        <v>0</v>
      </c>
      <c r="I9" s="12">
        <v>16.38</v>
      </c>
      <c r="J9" s="12">
        <v>12.12</v>
      </c>
      <c r="K9" s="12">
        <v>18.29</v>
      </c>
      <c r="M9" s="6">
        <f t="shared" si="4"/>
        <v>5</v>
      </c>
    </row>
    <row r="10" spans="1:13" ht="30" customHeight="1" x14ac:dyDescent="0.25">
      <c r="A10" s="5" t="s">
        <v>221</v>
      </c>
      <c r="B10" s="10">
        <f t="shared" si="0"/>
        <v>48.550000000000004</v>
      </c>
      <c r="C10" s="10">
        <f t="shared" si="1"/>
        <v>9.7100000000000009</v>
      </c>
      <c r="D10" s="10">
        <f t="shared" si="2"/>
        <v>8.0916666666666668</v>
      </c>
      <c r="E10" s="7">
        <f t="shared" si="3"/>
        <v>9</v>
      </c>
      <c r="F10" s="12">
        <v>5.57</v>
      </c>
      <c r="H10" s="12">
        <v>11.68</v>
      </c>
      <c r="I10" s="12">
        <v>14.92</v>
      </c>
      <c r="J10" s="12">
        <v>4.92</v>
      </c>
      <c r="L10" s="12">
        <v>11.46</v>
      </c>
      <c r="M10" s="6">
        <f t="shared" si="4"/>
        <v>5</v>
      </c>
    </row>
    <row r="11" spans="1:13" ht="30" customHeight="1" x14ac:dyDescent="0.25">
      <c r="A11" s="5" t="s">
        <v>184</v>
      </c>
      <c r="B11" s="10">
        <f t="shared" si="0"/>
        <v>47.129999999999995</v>
      </c>
      <c r="C11" s="10">
        <f t="shared" si="1"/>
        <v>11.782499999999999</v>
      </c>
      <c r="D11" s="10">
        <f t="shared" si="2"/>
        <v>7.8549999999999995</v>
      </c>
      <c r="E11" s="7">
        <f t="shared" si="3"/>
        <v>10</v>
      </c>
      <c r="H11" s="12">
        <v>20</v>
      </c>
      <c r="I11" s="12">
        <v>5.08</v>
      </c>
      <c r="J11" s="12">
        <v>3.49</v>
      </c>
      <c r="K11" s="12">
        <v>18.559999999999999</v>
      </c>
      <c r="M11" s="6">
        <f t="shared" si="4"/>
        <v>4</v>
      </c>
    </row>
    <row r="12" spans="1:13" ht="30" customHeight="1" x14ac:dyDescent="0.25">
      <c r="A12" s="5" t="s">
        <v>241</v>
      </c>
      <c r="B12" s="10">
        <f t="shared" si="0"/>
        <v>46.23</v>
      </c>
      <c r="C12" s="10">
        <f t="shared" si="1"/>
        <v>9.2459999999999987</v>
      </c>
      <c r="D12" s="10">
        <f t="shared" si="2"/>
        <v>7.7049999999999992</v>
      </c>
      <c r="E12" s="7">
        <f t="shared" si="3"/>
        <v>11</v>
      </c>
      <c r="H12" s="12">
        <v>4.03</v>
      </c>
      <c r="I12" s="12">
        <v>3.62</v>
      </c>
      <c r="J12" s="12">
        <v>16.89</v>
      </c>
      <c r="K12" s="12">
        <v>13.15</v>
      </c>
      <c r="L12" s="12">
        <v>8.5399999999999991</v>
      </c>
      <c r="M12" s="6">
        <f t="shared" si="4"/>
        <v>5</v>
      </c>
    </row>
    <row r="13" spans="1:13" ht="30" customHeight="1" x14ac:dyDescent="0.25">
      <c r="A13" s="5" t="s">
        <v>191</v>
      </c>
      <c r="B13" s="10">
        <f t="shared" si="0"/>
        <v>45.120000000000005</v>
      </c>
      <c r="C13" s="10">
        <f t="shared" si="1"/>
        <v>6.4457142857142866</v>
      </c>
      <c r="D13" s="10">
        <f t="shared" si="2"/>
        <v>7.5200000000000005</v>
      </c>
      <c r="E13" s="7">
        <f t="shared" si="3"/>
        <v>12</v>
      </c>
      <c r="F13" s="12">
        <v>6.66</v>
      </c>
      <c r="G13" s="12">
        <v>7.67</v>
      </c>
      <c r="H13" s="12">
        <v>10.99</v>
      </c>
      <c r="I13" s="12">
        <v>1.71</v>
      </c>
      <c r="J13" s="12">
        <v>4.92</v>
      </c>
      <c r="K13" s="12">
        <v>1.71</v>
      </c>
      <c r="L13" s="12">
        <v>11.46</v>
      </c>
      <c r="M13" s="6">
        <f t="shared" si="4"/>
        <v>7</v>
      </c>
    </row>
    <row r="14" spans="1:13" ht="30" customHeight="1" x14ac:dyDescent="0.25">
      <c r="A14" s="5" t="s">
        <v>204</v>
      </c>
      <c r="B14" s="10">
        <f t="shared" si="0"/>
        <v>41.41</v>
      </c>
      <c r="C14" s="10">
        <f t="shared" si="1"/>
        <v>8.282</v>
      </c>
      <c r="D14" s="10">
        <f t="shared" si="2"/>
        <v>6.9016666666666664</v>
      </c>
      <c r="E14" s="7">
        <f t="shared" si="3"/>
        <v>13</v>
      </c>
      <c r="G14" s="12">
        <v>7.67</v>
      </c>
      <c r="H14" s="12">
        <v>4.03</v>
      </c>
      <c r="I14" s="12">
        <v>11.23</v>
      </c>
      <c r="J14" s="12">
        <v>7.25</v>
      </c>
      <c r="L14" s="12">
        <v>11.23</v>
      </c>
      <c r="M14" s="6">
        <f t="shared" si="4"/>
        <v>5</v>
      </c>
    </row>
    <row r="15" spans="1:13" ht="30" customHeight="1" x14ac:dyDescent="0.25">
      <c r="A15" s="5" t="s">
        <v>196</v>
      </c>
      <c r="B15" s="10">
        <f t="shared" si="0"/>
        <v>36.690000000000005</v>
      </c>
      <c r="C15" s="10">
        <f t="shared" si="1"/>
        <v>9.1725000000000012</v>
      </c>
      <c r="D15" s="10">
        <f t="shared" si="2"/>
        <v>6.1150000000000011</v>
      </c>
      <c r="E15" s="7">
        <f t="shared" si="3"/>
        <v>14</v>
      </c>
      <c r="G15" s="12">
        <v>18.09</v>
      </c>
      <c r="H15" s="12">
        <v>9.01</v>
      </c>
      <c r="J15" s="12">
        <v>7.88</v>
      </c>
      <c r="K15" s="12">
        <v>1.71</v>
      </c>
      <c r="M15" s="6">
        <f t="shared" si="4"/>
        <v>4</v>
      </c>
    </row>
    <row r="16" spans="1:13" ht="30" customHeight="1" x14ac:dyDescent="0.25">
      <c r="A16" s="5" t="s">
        <v>232</v>
      </c>
      <c r="B16" s="10">
        <f t="shared" si="0"/>
        <v>33.369999999999997</v>
      </c>
      <c r="C16" s="10">
        <f t="shared" si="1"/>
        <v>16.684999999999999</v>
      </c>
      <c r="D16" s="10">
        <f t="shared" si="2"/>
        <v>5.5616666666666665</v>
      </c>
      <c r="E16" s="7">
        <f t="shared" si="3"/>
        <v>15</v>
      </c>
      <c r="I16" s="12">
        <v>18.29</v>
      </c>
      <c r="J16" s="12">
        <v>15.08</v>
      </c>
      <c r="M16" s="6">
        <f t="shared" si="4"/>
        <v>2</v>
      </c>
    </row>
    <row r="17" spans="1:13" ht="30" customHeight="1" x14ac:dyDescent="0.25">
      <c r="A17" s="5" t="s">
        <v>240</v>
      </c>
      <c r="B17" s="10">
        <f t="shared" si="0"/>
        <v>32.74</v>
      </c>
      <c r="C17" s="10">
        <f t="shared" si="1"/>
        <v>6.548</v>
      </c>
      <c r="D17" s="10">
        <f t="shared" si="2"/>
        <v>5.456666666666667</v>
      </c>
      <c r="E17" s="7">
        <f t="shared" si="3"/>
        <v>16</v>
      </c>
      <c r="H17" s="12">
        <v>4.03</v>
      </c>
      <c r="I17" s="12">
        <v>15.39</v>
      </c>
      <c r="J17" s="12">
        <v>3.11</v>
      </c>
      <c r="K17" s="12">
        <v>1.44</v>
      </c>
      <c r="L17" s="12">
        <v>8.77</v>
      </c>
      <c r="M17" s="6">
        <f t="shared" si="4"/>
        <v>5</v>
      </c>
    </row>
    <row r="18" spans="1:13" ht="30" customHeight="1" x14ac:dyDescent="0.25">
      <c r="A18" s="5" t="s">
        <v>220</v>
      </c>
      <c r="B18" s="10">
        <f t="shared" si="0"/>
        <v>32.090000000000003</v>
      </c>
      <c r="C18" s="10">
        <f t="shared" si="1"/>
        <v>8.0225000000000009</v>
      </c>
      <c r="D18" s="10">
        <f t="shared" si="2"/>
        <v>5.3483333333333336</v>
      </c>
      <c r="E18" s="7">
        <f t="shared" si="3"/>
        <v>17</v>
      </c>
      <c r="G18" s="12">
        <v>3.62</v>
      </c>
      <c r="H18" s="12">
        <v>11.68</v>
      </c>
      <c r="I18" s="12">
        <v>1.71</v>
      </c>
      <c r="J18" s="12">
        <v>15.08</v>
      </c>
      <c r="M18" s="6">
        <f t="shared" si="4"/>
        <v>4</v>
      </c>
    </row>
    <row r="19" spans="1:13" ht="30" customHeight="1" x14ac:dyDescent="0.25">
      <c r="A19" s="5" t="s">
        <v>246</v>
      </c>
      <c r="B19" s="10">
        <f t="shared" si="0"/>
        <v>30.119999999999997</v>
      </c>
      <c r="C19" s="10">
        <f t="shared" si="1"/>
        <v>10.039999999999999</v>
      </c>
      <c r="D19" s="10">
        <f t="shared" si="2"/>
        <v>5.0199999999999996</v>
      </c>
      <c r="E19" s="7">
        <f t="shared" si="3"/>
        <v>18</v>
      </c>
      <c r="I19" s="12">
        <v>15.39</v>
      </c>
      <c r="J19" s="12">
        <v>7.88</v>
      </c>
      <c r="K19" s="12">
        <v>6.85</v>
      </c>
      <c r="M19" s="6">
        <f t="shared" si="4"/>
        <v>3</v>
      </c>
    </row>
    <row r="20" spans="1:13" ht="30" customHeight="1" x14ac:dyDescent="0.25">
      <c r="A20" s="5" t="s">
        <v>194</v>
      </c>
      <c r="B20" s="10">
        <f t="shared" si="0"/>
        <v>26.490000000000002</v>
      </c>
      <c r="C20" s="10">
        <f t="shared" si="1"/>
        <v>13.245000000000001</v>
      </c>
      <c r="D20" s="10">
        <f t="shared" si="2"/>
        <v>4.415</v>
      </c>
      <c r="E20" s="7">
        <f t="shared" si="3"/>
        <v>19</v>
      </c>
      <c r="F20" s="12">
        <v>13.34</v>
      </c>
      <c r="K20" s="12">
        <v>13.15</v>
      </c>
      <c r="M20" s="6">
        <f t="shared" si="4"/>
        <v>2</v>
      </c>
    </row>
    <row r="21" spans="1:13" ht="30" customHeight="1" x14ac:dyDescent="0.25">
      <c r="A21" s="5" t="s">
        <v>239</v>
      </c>
      <c r="B21" s="10">
        <f t="shared" si="0"/>
        <v>24.62</v>
      </c>
      <c r="C21" s="10">
        <f t="shared" si="1"/>
        <v>12.31</v>
      </c>
      <c r="D21" s="10">
        <f t="shared" si="2"/>
        <v>4.1033333333333335</v>
      </c>
      <c r="E21" s="7">
        <f t="shared" si="3"/>
        <v>20</v>
      </c>
      <c r="H21" s="12">
        <v>20</v>
      </c>
      <c r="I21" s="12">
        <v>4.62</v>
      </c>
      <c r="M21" s="6">
        <f t="shared" si="4"/>
        <v>2</v>
      </c>
    </row>
    <row r="22" spans="1:13" ht="30" customHeight="1" x14ac:dyDescent="0.25">
      <c r="A22" s="5" t="s">
        <v>185</v>
      </c>
      <c r="B22" s="10">
        <f t="shared" si="0"/>
        <v>23.770000000000003</v>
      </c>
      <c r="C22" s="10">
        <f t="shared" si="1"/>
        <v>4.7540000000000004</v>
      </c>
      <c r="D22" s="10">
        <f t="shared" si="2"/>
        <v>3.9616666666666673</v>
      </c>
      <c r="E22" s="7">
        <f t="shared" si="3"/>
        <v>21</v>
      </c>
      <c r="F22" s="12">
        <v>5.57</v>
      </c>
      <c r="G22" s="12">
        <v>1.91</v>
      </c>
      <c r="I22" s="12">
        <v>3.62</v>
      </c>
      <c r="K22" s="12">
        <v>1.44</v>
      </c>
      <c r="L22" s="12">
        <v>11.23</v>
      </c>
      <c r="M22" s="6">
        <f t="shared" si="4"/>
        <v>5</v>
      </c>
    </row>
    <row r="23" spans="1:13" ht="30" customHeight="1" x14ac:dyDescent="0.25">
      <c r="A23" s="5" t="s">
        <v>256</v>
      </c>
      <c r="B23" s="10">
        <f t="shared" si="0"/>
        <v>22.15</v>
      </c>
      <c r="C23" s="10">
        <f t="shared" si="1"/>
        <v>11.074999999999999</v>
      </c>
      <c r="D23" s="10">
        <f t="shared" si="2"/>
        <v>3.6916666666666664</v>
      </c>
      <c r="E23" s="7">
        <f t="shared" si="3"/>
        <v>22</v>
      </c>
      <c r="K23" s="12">
        <v>11.9</v>
      </c>
      <c r="L23" s="12">
        <v>10.25</v>
      </c>
      <c r="M23" s="6">
        <f t="shared" si="4"/>
        <v>2</v>
      </c>
    </row>
    <row r="24" spans="1:13" ht="30" customHeight="1" x14ac:dyDescent="0.25">
      <c r="A24" s="5" t="s">
        <v>250</v>
      </c>
      <c r="B24" s="10">
        <f t="shared" si="0"/>
        <v>21.669999999999998</v>
      </c>
      <c r="C24" s="10">
        <f t="shared" si="1"/>
        <v>10.834999999999999</v>
      </c>
      <c r="D24" s="10">
        <f t="shared" si="2"/>
        <v>3.6116666666666664</v>
      </c>
      <c r="E24" s="7">
        <f t="shared" si="3"/>
        <v>23</v>
      </c>
      <c r="J24" s="12">
        <v>3.11</v>
      </c>
      <c r="K24" s="12">
        <v>18.559999999999999</v>
      </c>
      <c r="M24" s="6">
        <f t="shared" si="4"/>
        <v>2</v>
      </c>
    </row>
    <row r="25" spans="1:13" ht="30" customHeight="1" x14ac:dyDescent="0.25">
      <c r="A25" s="5" t="s">
        <v>253</v>
      </c>
      <c r="B25" s="10">
        <f t="shared" si="0"/>
        <v>21.65</v>
      </c>
      <c r="C25" s="10">
        <f t="shared" si="1"/>
        <v>10.824999999999999</v>
      </c>
      <c r="D25" s="10">
        <f t="shared" si="2"/>
        <v>3.6083333333333329</v>
      </c>
      <c r="E25" s="7">
        <f t="shared" si="3"/>
        <v>24</v>
      </c>
      <c r="K25" s="12">
        <v>11.9</v>
      </c>
      <c r="L25" s="12">
        <v>9.75</v>
      </c>
      <c r="M25" s="6">
        <f t="shared" si="4"/>
        <v>2</v>
      </c>
    </row>
    <row r="26" spans="1:13" ht="30" customHeight="1" x14ac:dyDescent="0.25">
      <c r="A26" s="5" t="s">
        <v>242</v>
      </c>
      <c r="B26" s="10">
        <f t="shared" si="0"/>
        <v>20.59</v>
      </c>
      <c r="C26" s="10">
        <f t="shared" si="1"/>
        <v>10.295</v>
      </c>
      <c r="D26" s="10">
        <f t="shared" si="2"/>
        <v>3.4316666666666666</v>
      </c>
      <c r="E26" s="7">
        <f t="shared" si="3"/>
        <v>25</v>
      </c>
      <c r="H26" s="12">
        <v>15.97</v>
      </c>
      <c r="I26" s="12">
        <v>4.62</v>
      </c>
      <c r="M26" s="6">
        <f t="shared" si="4"/>
        <v>2</v>
      </c>
    </row>
    <row r="27" spans="1:13" ht="30" customHeight="1" x14ac:dyDescent="0.25">
      <c r="A27" s="5" t="s">
        <v>249</v>
      </c>
      <c r="B27" s="10">
        <f t="shared" si="0"/>
        <v>16.89</v>
      </c>
      <c r="C27" s="10">
        <f t="shared" si="1"/>
        <v>16.89</v>
      </c>
      <c r="D27" s="10">
        <f t="shared" si="2"/>
        <v>2.8149999999999999</v>
      </c>
      <c r="E27" s="7">
        <f t="shared" si="3"/>
        <v>26</v>
      </c>
      <c r="J27" s="12">
        <v>16.89</v>
      </c>
      <c r="M27" s="6">
        <f t="shared" si="4"/>
        <v>1</v>
      </c>
    </row>
    <row r="28" spans="1:13" ht="30" customHeight="1" x14ac:dyDescent="0.25">
      <c r="A28" s="5" t="s">
        <v>247</v>
      </c>
      <c r="B28" s="10">
        <f t="shared" si="0"/>
        <v>16.38</v>
      </c>
      <c r="C28" s="10">
        <f t="shared" si="1"/>
        <v>16.38</v>
      </c>
      <c r="D28" s="10">
        <f t="shared" si="2"/>
        <v>2.73</v>
      </c>
      <c r="E28" s="7">
        <f t="shared" si="3"/>
        <v>27</v>
      </c>
      <c r="I28" s="12">
        <v>16.38</v>
      </c>
      <c r="M28" s="6">
        <f t="shared" si="4"/>
        <v>1</v>
      </c>
    </row>
    <row r="29" spans="1:13" ht="30" customHeight="1" x14ac:dyDescent="0.25">
      <c r="A29" s="5" t="s">
        <v>219</v>
      </c>
      <c r="B29" s="10">
        <f t="shared" si="0"/>
        <v>14.43</v>
      </c>
      <c r="C29" s="10">
        <f t="shared" si="1"/>
        <v>14.43</v>
      </c>
      <c r="D29" s="10">
        <f t="shared" si="2"/>
        <v>2.4049999999999998</v>
      </c>
      <c r="E29" s="7">
        <f t="shared" si="3"/>
        <v>28</v>
      </c>
      <c r="F29" s="12">
        <v>14.43</v>
      </c>
      <c r="M29" s="6">
        <f t="shared" si="4"/>
        <v>1</v>
      </c>
    </row>
    <row r="30" spans="1:13" ht="30" customHeight="1" x14ac:dyDescent="0.25">
      <c r="A30" s="5" t="s">
        <v>251</v>
      </c>
      <c r="B30" s="10">
        <f t="shared" si="0"/>
        <v>12.75</v>
      </c>
      <c r="C30" s="10">
        <f t="shared" si="1"/>
        <v>12.75</v>
      </c>
      <c r="D30" s="10">
        <f t="shared" si="2"/>
        <v>2.125</v>
      </c>
      <c r="E30" s="7">
        <f t="shared" si="3"/>
        <v>29</v>
      </c>
      <c r="J30" s="12">
        <v>12.75</v>
      </c>
      <c r="M30" s="6">
        <f t="shared" si="4"/>
        <v>1</v>
      </c>
    </row>
    <row r="31" spans="1:13" ht="30" customHeight="1" x14ac:dyDescent="0.25">
      <c r="A31" s="5" t="s">
        <v>244</v>
      </c>
      <c r="B31" s="10">
        <f t="shared" si="0"/>
        <v>10.99</v>
      </c>
      <c r="C31" s="10">
        <f t="shared" si="1"/>
        <v>10.99</v>
      </c>
      <c r="D31" s="10">
        <f t="shared" si="2"/>
        <v>1.8316666666666668</v>
      </c>
      <c r="E31" s="7">
        <f t="shared" si="3"/>
        <v>30</v>
      </c>
      <c r="H31" s="12">
        <v>10.99</v>
      </c>
      <c r="M31" s="6">
        <f t="shared" si="4"/>
        <v>1</v>
      </c>
    </row>
    <row r="32" spans="1:13" ht="30" customHeight="1" x14ac:dyDescent="0.25">
      <c r="A32" s="5" t="s">
        <v>258</v>
      </c>
      <c r="B32" s="10">
        <f t="shared" si="0"/>
        <v>10.25</v>
      </c>
      <c r="C32" s="10">
        <f t="shared" si="1"/>
        <v>10.25</v>
      </c>
      <c r="D32" s="10">
        <f t="shared" si="2"/>
        <v>1.7083333333333333</v>
      </c>
      <c r="E32" s="7">
        <f t="shared" si="3"/>
        <v>31</v>
      </c>
      <c r="L32" s="12">
        <v>10.25</v>
      </c>
      <c r="M32" s="6">
        <f t="shared" si="4"/>
        <v>1</v>
      </c>
    </row>
    <row r="33" spans="1:13" ht="30" customHeight="1" x14ac:dyDescent="0.25">
      <c r="A33" s="5" t="s">
        <v>259</v>
      </c>
      <c r="B33" s="10">
        <f t="shared" si="0"/>
        <v>9.75</v>
      </c>
      <c r="C33" s="10">
        <f t="shared" si="1"/>
        <v>9.75</v>
      </c>
      <c r="D33" s="10">
        <f t="shared" si="2"/>
        <v>1.625</v>
      </c>
      <c r="E33" s="7">
        <f t="shared" si="3"/>
        <v>32</v>
      </c>
      <c r="L33" s="12">
        <v>9.75</v>
      </c>
      <c r="M33" s="6">
        <f t="shared" si="4"/>
        <v>1</v>
      </c>
    </row>
    <row r="34" spans="1:13" ht="30" customHeight="1" x14ac:dyDescent="0.25">
      <c r="A34" s="5" t="s">
        <v>254</v>
      </c>
      <c r="B34" s="10">
        <f t="shared" si="0"/>
        <v>8.1</v>
      </c>
      <c r="C34" s="10">
        <f t="shared" si="1"/>
        <v>8.1</v>
      </c>
      <c r="D34" s="10">
        <f t="shared" si="2"/>
        <v>1.3499999999999999</v>
      </c>
      <c r="E34" s="7">
        <f t="shared" si="3"/>
        <v>33</v>
      </c>
      <c r="K34" s="12">
        <v>8.1</v>
      </c>
      <c r="M34" s="6">
        <f t="shared" si="4"/>
        <v>1</v>
      </c>
    </row>
    <row r="35" spans="1:13" ht="30" customHeight="1" x14ac:dyDescent="0.25">
      <c r="A35" s="5" t="s">
        <v>255</v>
      </c>
      <c r="B35" s="10">
        <f t="shared" si="0"/>
        <v>6.85</v>
      </c>
      <c r="C35" s="10">
        <f t="shared" si="1"/>
        <v>6.85</v>
      </c>
      <c r="D35" s="10">
        <f t="shared" si="2"/>
        <v>1.1416666666666666</v>
      </c>
      <c r="E35" s="7">
        <f t="shared" si="3"/>
        <v>34</v>
      </c>
      <c r="K35" s="12">
        <v>6.85</v>
      </c>
      <c r="M35" s="6">
        <f t="shared" si="4"/>
        <v>1</v>
      </c>
    </row>
    <row r="36" spans="1:13" ht="30" customHeight="1" x14ac:dyDescent="0.25">
      <c r="A36" s="5" t="s">
        <v>235</v>
      </c>
      <c r="B36" s="10">
        <f t="shared" si="0"/>
        <v>5.57</v>
      </c>
      <c r="C36" s="10">
        <f t="shared" si="1"/>
        <v>5.57</v>
      </c>
      <c r="D36" s="10">
        <f t="shared" si="2"/>
        <v>0.92833333333333334</v>
      </c>
      <c r="E36" s="7">
        <f t="shared" si="3"/>
        <v>35</v>
      </c>
      <c r="F36" s="12">
        <v>5.57</v>
      </c>
      <c r="M36" s="6">
        <f t="shared" si="4"/>
        <v>1</v>
      </c>
    </row>
    <row r="37" spans="1:13" ht="30" customHeight="1" x14ac:dyDescent="0.25">
      <c r="A37" s="5" t="s">
        <v>243</v>
      </c>
      <c r="B37" s="10">
        <f t="shared" si="0"/>
        <v>0</v>
      </c>
      <c r="C37" s="10">
        <f t="shared" si="1"/>
        <v>0</v>
      </c>
      <c r="D37" s="10">
        <f t="shared" si="2"/>
        <v>0</v>
      </c>
      <c r="E37" s="7">
        <f t="shared" si="3"/>
        <v>36</v>
      </c>
      <c r="H37" s="12">
        <v>0</v>
      </c>
      <c r="M37" s="6">
        <f t="shared" si="4"/>
        <v>1</v>
      </c>
    </row>
    <row r="38" spans="1:13" ht="30" customHeight="1" x14ac:dyDescent="0.25">
      <c r="B38" s="10"/>
      <c r="C38" s="10"/>
      <c r="D38" s="10"/>
      <c r="E38" s="7"/>
      <c r="M38" s="6"/>
    </row>
    <row r="39" spans="1:13" ht="30" customHeight="1" x14ac:dyDescent="0.25">
      <c r="M39" s="6"/>
    </row>
  </sheetData>
  <sortState xmlns:xlrd2="http://schemas.microsoft.com/office/spreadsheetml/2017/richdata2" ref="A2:M37">
    <sortCondition descending="1" ref="D2:D37"/>
  </sortState>
  <printOptions horizontalCentered="1"/>
  <pageMargins left="0.19685039370078741" right="0.19685039370078741" top="0.39370078740157483" bottom="0.19685039370078741" header="0.19685039370078741" footer="0.19685039370078741"/>
  <pageSetup paperSize="9" scale="70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613F-47A4-4C95-BBAE-5F023F92348B}">
  <dimension ref="A1:M42"/>
  <sheetViews>
    <sheetView workbookViewId="0">
      <selection sqref="A1:XFD1048576"/>
    </sheetView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3.5703125" style="12" customWidth="1"/>
    <col min="7" max="7" width="14.85546875" style="12" customWidth="1"/>
    <col min="8" max="12" width="16.1406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237</v>
      </c>
      <c r="G1" s="11" t="s">
        <v>238</v>
      </c>
      <c r="H1" s="11" t="s">
        <v>245</v>
      </c>
      <c r="I1" s="11" t="s">
        <v>248</v>
      </c>
      <c r="J1" s="11" t="s">
        <v>252</v>
      </c>
      <c r="K1" s="11" t="s">
        <v>257</v>
      </c>
      <c r="L1" s="11" t="s">
        <v>260</v>
      </c>
      <c r="M1" s="7" t="s">
        <v>203</v>
      </c>
    </row>
    <row r="2" spans="1:13" ht="30" customHeight="1" x14ac:dyDescent="0.25">
      <c r="A2" s="5" t="s">
        <v>181</v>
      </c>
      <c r="B2" s="10">
        <f>SUM(F2:L2)</f>
        <v>85.050000000000011</v>
      </c>
      <c r="C2" s="10">
        <f>+B2/M2</f>
        <v>14.175000000000002</v>
      </c>
      <c r="D2" s="10">
        <f>SUM(F2:L2)/6</f>
        <v>14.175000000000002</v>
      </c>
      <c r="E2" s="7">
        <f>RANK(D2,$D$2:$D$46)</f>
        <v>1</v>
      </c>
      <c r="G2" s="12">
        <v>15.83</v>
      </c>
      <c r="H2" s="12">
        <v>11.23</v>
      </c>
      <c r="I2" s="12">
        <v>7.25</v>
      </c>
      <c r="J2" s="12">
        <v>12.95</v>
      </c>
      <c r="K2" s="12">
        <v>20</v>
      </c>
      <c r="L2" s="12">
        <v>17.79</v>
      </c>
      <c r="M2" s="6">
        <f>COUNT(F2:L2)</f>
        <v>6</v>
      </c>
    </row>
    <row r="3" spans="1:13" ht="30" customHeight="1" x14ac:dyDescent="0.25">
      <c r="A3" s="5" t="s">
        <v>213</v>
      </c>
      <c r="B3" s="10">
        <f>SUM(F3:L3)</f>
        <v>84.049999999999983</v>
      </c>
      <c r="C3" s="10">
        <f>+B3/M3</f>
        <v>12.007142857142854</v>
      </c>
      <c r="D3" s="10">
        <f>SUM(F3:L3)/6</f>
        <v>14.008333333333331</v>
      </c>
      <c r="E3" s="7">
        <f>RANK(D3,$D$2:$D$46)</f>
        <v>2</v>
      </c>
      <c r="F3" s="12">
        <v>16.38</v>
      </c>
      <c r="G3" s="12">
        <v>9.01</v>
      </c>
      <c r="H3" s="12">
        <v>8.77</v>
      </c>
      <c r="I3" s="12">
        <v>16.510000000000002</v>
      </c>
      <c r="J3" s="12">
        <v>7.05</v>
      </c>
      <c r="K3" s="12">
        <v>8.5399999999999991</v>
      </c>
      <c r="L3" s="12">
        <v>17.79</v>
      </c>
      <c r="M3" s="6">
        <f>COUNT(F3:L3)</f>
        <v>7</v>
      </c>
    </row>
    <row r="4" spans="1:13" ht="30" customHeight="1" x14ac:dyDescent="0.25">
      <c r="A4" s="5" t="s">
        <v>183</v>
      </c>
      <c r="B4" s="10">
        <f>SUM(F4:L4)</f>
        <v>77.42</v>
      </c>
      <c r="C4" s="10">
        <f>+B4/M4</f>
        <v>12.903333333333334</v>
      </c>
      <c r="D4" s="10">
        <f>SUM(F4:L4)/6</f>
        <v>12.903333333333334</v>
      </c>
      <c r="E4" s="7">
        <f>RANK(D4,$D$2:$D$46)</f>
        <v>3</v>
      </c>
      <c r="F4" s="12">
        <v>16.38</v>
      </c>
      <c r="G4" s="12">
        <v>4.03</v>
      </c>
      <c r="H4" s="12">
        <v>18.29</v>
      </c>
      <c r="I4" s="12">
        <v>16.510000000000002</v>
      </c>
      <c r="K4" s="12">
        <v>20</v>
      </c>
      <c r="L4" s="12">
        <v>2.21</v>
      </c>
      <c r="M4" s="6">
        <f>COUNT(F4:L4)</f>
        <v>6</v>
      </c>
    </row>
    <row r="5" spans="1:13" ht="30" customHeight="1" x14ac:dyDescent="0.25">
      <c r="A5" s="5" t="s">
        <v>221</v>
      </c>
      <c r="B5" s="10">
        <f>SUM(F5:L5)</f>
        <v>62.980000000000004</v>
      </c>
      <c r="C5" s="10">
        <f>+B5/M5</f>
        <v>12.596</v>
      </c>
      <c r="D5" s="10">
        <f>SUM(F5:L5)/6</f>
        <v>10.496666666666668</v>
      </c>
      <c r="E5" s="7">
        <f>RANK(D5,$D$2:$D$46)</f>
        <v>4</v>
      </c>
      <c r="G5" s="12">
        <v>11.68</v>
      </c>
      <c r="H5" s="12">
        <v>14.92</v>
      </c>
      <c r="I5" s="12">
        <v>4.92</v>
      </c>
      <c r="K5" s="12">
        <v>11.46</v>
      </c>
      <c r="L5" s="12">
        <v>20</v>
      </c>
      <c r="M5" s="6">
        <f>COUNT(F5:L5)</f>
        <v>5</v>
      </c>
    </row>
    <row r="6" spans="1:13" ht="30" customHeight="1" x14ac:dyDescent="0.25">
      <c r="A6" s="5" t="s">
        <v>182</v>
      </c>
      <c r="B6" s="10">
        <f>SUM(F6:L6)</f>
        <v>62.36</v>
      </c>
      <c r="C6" s="10">
        <f>+B6/M6</f>
        <v>12.472</v>
      </c>
      <c r="D6" s="10">
        <f>SUM(F6:L6)/6</f>
        <v>10.393333333333333</v>
      </c>
      <c r="E6" s="7">
        <f>RANK(D6,$D$2:$D$46)</f>
        <v>5</v>
      </c>
      <c r="F6" s="12">
        <v>12.33</v>
      </c>
      <c r="G6" s="12">
        <v>15.83</v>
      </c>
      <c r="J6" s="12">
        <v>7.05</v>
      </c>
      <c r="K6" s="12">
        <v>8.77</v>
      </c>
      <c r="L6" s="12">
        <v>18.38</v>
      </c>
      <c r="M6" s="6">
        <f>COUNT(F6:L6)</f>
        <v>5</v>
      </c>
    </row>
    <row r="7" spans="1:13" ht="30" customHeight="1" x14ac:dyDescent="0.25">
      <c r="A7" s="5" t="s">
        <v>204</v>
      </c>
      <c r="B7" s="10">
        <f>SUM(F7:L7)</f>
        <v>61.41</v>
      </c>
      <c r="C7" s="10">
        <f>+B7/M7</f>
        <v>10.234999999999999</v>
      </c>
      <c r="D7" s="10">
        <f>SUM(F7:L7)/6</f>
        <v>10.234999999999999</v>
      </c>
      <c r="E7" s="7">
        <f>RANK(D7,$D$2:$D$46)</f>
        <v>6</v>
      </c>
      <c r="F7" s="12">
        <v>7.67</v>
      </c>
      <c r="G7" s="12">
        <v>4.03</v>
      </c>
      <c r="H7" s="12">
        <v>11.23</v>
      </c>
      <c r="I7" s="12">
        <v>7.25</v>
      </c>
      <c r="K7" s="12">
        <v>11.23</v>
      </c>
      <c r="L7" s="12">
        <v>20</v>
      </c>
      <c r="M7" s="6">
        <f>COUNT(F7:L7)</f>
        <v>6</v>
      </c>
    </row>
    <row r="8" spans="1:13" ht="30" customHeight="1" x14ac:dyDescent="0.25">
      <c r="A8" s="5" t="s">
        <v>236</v>
      </c>
      <c r="B8" s="10">
        <f>SUM(F8:L8)</f>
        <v>56.56</v>
      </c>
      <c r="C8" s="10">
        <f>+B8/M8</f>
        <v>9.4266666666666676</v>
      </c>
      <c r="D8" s="10">
        <f>SUM(F8:L8)/6</f>
        <v>9.4266666666666676</v>
      </c>
      <c r="E8" s="7">
        <f>RANK(D8,$D$2:$D$46)</f>
        <v>7</v>
      </c>
      <c r="F8" s="12">
        <v>18.09</v>
      </c>
      <c r="G8" s="12">
        <v>8.32</v>
      </c>
      <c r="H8" s="12">
        <v>5.08</v>
      </c>
      <c r="I8" s="12">
        <v>12.12</v>
      </c>
      <c r="J8" s="12">
        <v>12.95</v>
      </c>
      <c r="K8" s="12">
        <v>0</v>
      </c>
      <c r="M8" s="6">
        <f>COUNT(F8:L8)</f>
        <v>6</v>
      </c>
    </row>
    <row r="9" spans="1:13" ht="30" customHeight="1" x14ac:dyDescent="0.25">
      <c r="A9" s="5" t="s">
        <v>190</v>
      </c>
      <c r="B9" s="10">
        <f>SUM(F9:L9)</f>
        <v>54.58</v>
      </c>
      <c r="C9" s="10">
        <f>+B9/M9</f>
        <v>10.916</v>
      </c>
      <c r="D9" s="10">
        <f>SUM(F9:L9)/6</f>
        <v>9.0966666666666658</v>
      </c>
      <c r="E9" s="7">
        <f>RANK(D9,$D$2:$D$46)</f>
        <v>8</v>
      </c>
      <c r="F9" s="12">
        <v>1.91</v>
      </c>
      <c r="G9" s="12">
        <v>15.97</v>
      </c>
      <c r="H9" s="12">
        <v>14.92</v>
      </c>
      <c r="I9" s="12">
        <v>3.49</v>
      </c>
      <c r="J9" s="12">
        <v>18.29</v>
      </c>
      <c r="M9" s="6">
        <f>COUNT(F9:L9)</f>
        <v>5</v>
      </c>
    </row>
    <row r="10" spans="1:13" ht="30" customHeight="1" x14ac:dyDescent="0.25">
      <c r="A10" s="5" t="s">
        <v>220</v>
      </c>
      <c r="B10" s="10">
        <f>SUM(F10:L10)</f>
        <v>50.47</v>
      </c>
      <c r="C10" s="10">
        <f>+B10/M10</f>
        <v>10.093999999999999</v>
      </c>
      <c r="D10" s="10">
        <f>SUM(F10:L10)/6</f>
        <v>8.4116666666666671</v>
      </c>
      <c r="E10" s="7">
        <f>RANK(D10,$D$2:$D$46)</f>
        <v>9</v>
      </c>
      <c r="F10" s="12">
        <v>3.62</v>
      </c>
      <c r="G10" s="12">
        <v>11.68</v>
      </c>
      <c r="H10" s="12">
        <v>1.71</v>
      </c>
      <c r="I10" s="12">
        <v>15.08</v>
      </c>
      <c r="L10" s="12">
        <v>18.38</v>
      </c>
      <c r="M10" s="6">
        <f>COUNT(F10:L10)</f>
        <v>5</v>
      </c>
    </row>
    <row r="11" spans="1:13" ht="30" customHeight="1" x14ac:dyDescent="0.25">
      <c r="A11" s="5" t="s">
        <v>218</v>
      </c>
      <c r="B11" s="10">
        <f>SUM(F11:L11)</f>
        <v>50.41</v>
      </c>
      <c r="C11" s="10">
        <f>+B11/M11</f>
        <v>10.081999999999999</v>
      </c>
      <c r="D11" s="10">
        <f>SUM(F11:L11)/6</f>
        <v>8.4016666666666655</v>
      </c>
      <c r="E11" s="7">
        <f>RANK(D11,$D$2:$D$46)</f>
        <v>10</v>
      </c>
      <c r="F11" s="12">
        <v>3.62</v>
      </c>
      <c r="G11" s="12">
        <v>0</v>
      </c>
      <c r="H11" s="12">
        <v>16.38</v>
      </c>
      <c r="I11" s="12">
        <v>12.12</v>
      </c>
      <c r="J11" s="12">
        <v>18.29</v>
      </c>
      <c r="M11" s="6">
        <f>COUNT(F11:L11)</f>
        <v>5</v>
      </c>
    </row>
    <row r="12" spans="1:13" ht="30" customHeight="1" x14ac:dyDescent="0.25">
      <c r="A12" s="5" t="s">
        <v>223</v>
      </c>
      <c r="B12" s="10">
        <f>SUM(F12:L12)</f>
        <v>50.27</v>
      </c>
      <c r="C12" s="10">
        <f>+B12/M12</f>
        <v>7.1814285714285715</v>
      </c>
      <c r="D12" s="10">
        <f>SUM(F12:L12)/6</f>
        <v>8.3783333333333339</v>
      </c>
      <c r="E12" s="7">
        <f>RANK(D12,$D$2:$D$46)</f>
        <v>11</v>
      </c>
      <c r="F12" s="12">
        <v>12.33</v>
      </c>
      <c r="G12" s="12">
        <v>8.32</v>
      </c>
      <c r="H12" s="12">
        <v>8.77</v>
      </c>
      <c r="I12" s="12">
        <v>12.75</v>
      </c>
      <c r="J12" s="12">
        <v>8.1</v>
      </c>
      <c r="K12" s="12">
        <v>0</v>
      </c>
      <c r="L12" s="12">
        <v>0</v>
      </c>
      <c r="M12" s="6">
        <f>COUNT(F12:L12)</f>
        <v>7</v>
      </c>
    </row>
    <row r="13" spans="1:13" ht="30" customHeight="1" x14ac:dyDescent="0.25">
      <c r="A13" s="5" t="s">
        <v>241</v>
      </c>
      <c r="B13" s="10">
        <f>SUM(F13:L13)</f>
        <v>48.44</v>
      </c>
      <c r="C13" s="10">
        <f>+B13/M13</f>
        <v>8.0733333333333324</v>
      </c>
      <c r="D13" s="10">
        <f>SUM(F13:L13)/6</f>
        <v>8.0733333333333324</v>
      </c>
      <c r="E13" s="7">
        <f>RANK(D13,$D$2:$D$46)</f>
        <v>12</v>
      </c>
      <c r="G13" s="12">
        <v>4.03</v>
      </c>
      <c r="H13" s="12">
        <v>3.62</v>
      </c>
      <c r="I13" s="12">
        <v>16.89</v>
      </c>
      <c r="J13" s="12">
        <v>13.15</v>
      </c>
      <c r="K13" s="12">
        <v>8.5399999999999991</v>
      </c>
      <c r="L13" s="12">
        <v>2.21</v>
      </c>
      <c r="M13" s="6">
        <f>COUNT(F13:L13)</f>
        <v>6</v>
      </c>
    </row>
    <row r="14" spans="1:13" ht="30" customHeight="1" x14ac:dyDescent="0.25">
      <c r="A14" s="5" t="s">
        <v>184</v>
      </c>
      <c r="B14" s="10">
        <f>SUM(F14:L14)</f>
        <v>47.129999999999995</v>
      </c>
      <c r="C14" s="10">
        <f>+B14/M14</f>
        <v>11.782499999999999</v>
      </c>
      <c r="D14" s="10">
        <f>SUM(F14:L14)/6</f>
        <v>7.8549999999999995</v>
      </c>
      <c r="E14" s="7">
        <f>RANK(D14,$D$2:$D$46)</f>
        <v>13</v>
      </c>
      <c r="G14" s="12">
        <v>20</v>
      </c>
      <c r="H14" s="12">
        <v>5.08</v>
      </c>
      <c r="I14" s="12">
        <v>3.49</v>
      </c>
      <c r="J14" s="12">
        <v>18.559999999999999</v>
      </c>
      <c r="M14" s="6">
        <f>COUNT(F14:L14)</f>
        <v>4</v>
      </c>
    </row>
    <row r="15" spans="1:13" ht="30" customHeight="1" x14ac:dyDescent="0.25">
      <c r="A15" s="5" t="s">
        <v>191</v>
      </c>
      <c r="B15" s="10">
        <f>SUM(F15:L15)</f>
        <v>40.08</v>
      </c>
      <c r="C15" s="10">
        <f>+B15/M15</f>
        <v>5.7257142857142851</v>
      </c>
      <c r="D15" s="10">
        <f>SUM(F15:L15)/6</f>
        <v>6.68</v>
      </c>
      <c r="E15" s="7">
        <f>RANK(D15,$D$2:$D$46)</f>
        <v>14</v>
      </c>
      <c r="F15" s="12">
        <v>7.67</v>
      </c>
      <c r="G15" s="12">
        <v>10.99</v>
      </c>
      <c r="H15" s="12">
        <v>1.71</v>
      </c>
      <c r="I15" s="12">
        <v>4.92</v>
      </c>
      <c r="J15" s="12">
        <v>1.71</v>
      </c>
      <c r="K15" s="12">
        <v>11.46</v>
      </c>
      <c r="L15" s="12">
        <v>1.62</v>
      </c>
      <c r="M15" s="6">
        <f>COUNT(F15:L15)</f>
        <v>7</v>
      </c>
    </row>
    <row r="16" spans="1:13" ht="30" customHeight="1" x14ac:dyDescent="0.25">
      <c r="A16" s="5" t="s">
        <v>196</v>
      </c>
      <c r="B16" s="10">
        <f>SUM(F16:L16)</f>
        <v>36.690000000000005</v>
      </c>
      <c r="C16" s="10">
        <f>+B16/M16</f>
        <v>9.1725000000000012</v>
      </c>
      <c r="D16" s="10">
        <f>SUM(F16:L16)/6</f>
        <v>6.1150000000000011</v>
      </c>
      <c r="E16" s="7">
        <f>RANK(D16,$D$2:$D$46)</f>
        <v>15</v>
      </c>
      <c r="F16" s="12">
        <v>18.09</v>
      </c>
      <c r="G16" s="12">
        <v>9.01</v>
      </c>
      <c r="I16" s="12">
        <v>7.88</v>
      </c>
      <c r="J16" s="12">
        <v>1.71</v>
      </c>
      <c r="M16" s="6">
        <f>COUNT(F16:L16)</f>
        <v>4</v>
      </c>
    </row>
    <row r="17" spans="1:13" ht="30" customHeight="1" x14ac:dyDescent="0.25">
      <c r="A17" s="5" t="s">
        <v>240</v>
      </c>
      <c r="B17" s="10">
        <f>SUM(F17:L17)</f>
        <v>34.36</v>
      </c>
      <c r="C17" s="10">
        <f>+B17/M17</f>
        <v>5.7266666666666666</v>
      </c>
      <c r="D17" s="10">
        <f>SUM(F17:L17)/6</f>
        <v>5.7266666666666666</v>
      </c>
      <c r="E17" s="7">
        <f>RANK(D17,$D$2:$D$46)</f>
        <v>16</v>
      </c>
      <c r="G17" s="12">
        <v>4.03</v>
      </c>
      <c r="H17" s="12">
        <v>15.39</v>
      </c>
      <c r="I17" s="12">
        <v>3.11</v>
      </c>
      <c r="J17" s="12">
        <v>1.44</v>
      </c>
      <c r="K17" s="12">
        <v>8.77</v>
      </c>
      <c r="L17" s="12">
        <v>1.62</v>
      </c>
      <c r="M17" s="6">
        <f>COUNT(F17:L17)</f>
        <v>6</v>
      </c>
    </row>
    <row r="18" spans="1:13" ht="30" customHeight="1" x14ac:dyDescent="0.25">
      <c r="A18" s="5" t="s">
        <v>232</v>
      </c>
      <c r="B18" s="10">
        <f>SUM(F18:L18)</f>
        <v>33.369999999999997</v>
      </c>
      <c r="C18" s="10">
        <f>+B18/M18</f>
        <v>16.684999999999999</v>
      </c>
      <c r="D18" s="10">
        <f>SUM(F18:L18)/6</f>
        <v>5.5616666666666665</v>
      </c>
      <c r="E18" s="7">
        <f>RANK(D18,$D$2:$D$46)</f>
        <v>17</v>
      </c>
      <c r="H18" s="12">
        <v>18.29</v>
      </c>
      <c r="I18" s="12">
        <v>15.08</v>
      </c>
      <c r="M18" s="6">
        <f>COUNT(F18:L18)</f>
        <v>2</v>
      </c>
    </row>
    <row r="19" spans="1:13" ht="30" customHeight="1" x14ac:dyDescent="0.25">
      <c r="A19" s="5" t="s">
        <v>246</v>
      </c>
      <c r="B19" s="10">
        <f>SUM(F19:L19)</f>
        <v>30.119999999999997</v>
      </c>
      <c r="C19" s="10">
        <f>+B19/M19</f>
        <v>10.039999999999999</v>
      </c>
      <c r="D19" s="10">
        <f>SUM(F19:L19)/6</f>
        <v>5.0199999999999996</v>
      </c>
      <c r="E19" s="7">
        <f>RANK(D19,$D$2:$D$46)</f>
        <v>18</v>
      </c>
      <c r="H19" s="12">
        <v>15.39</v>
      </c>
      <c r="I19" s="12">
        <v>7.88</v>
      </c>
      <c r="J19" s="12">
        <v>6.85</v>
      </c>
      <c r="M19" s="6">
        <f>COUNT(F19:L19)</f>
        <v>3</v>
      </c>
    </row>
    <row r="20" spans="1:13" ht="30" customHeight="1" x14ac:dyDescent="0.25">
      <c r="A20" s="5" t="s">
        <v>253</v>
      </c>
      <c r="B20" s="10">
        <f>SUM(F20:L20)</f>
        <v>28.9</v>
      </c>
      <c r="C20" s="10">
        <f>+B20/M20</f>
        <v>9.6333333333333329</v>
      </c>
      <c r="D20" s="10">
        <f>SUM(F20:L20)/6</f>
        <v>4.8166666666666664</v>
      </c>
      <c r="E20" s="7">
        <f>RANK(D20,$D$2:$D$46)</f>
        <v>19</v>
      </c>
      <c r="J20" s="12">
        <v>11.9</v>
      </c>
      <c r="K20" s="12">
        <v>9.75</v>
      </c>
      <c r="L20" s="12">
        <v>7.25</v>
      </c>
      <c r="M20" s="6">
        <f>COUNT(F20:L20)</f>
        <v>3</v>
      </c>
    </row>
    <row r="21" spans="1:13" ht="30" customHeight="1" x14ac:dyDescent="0.25">
      <c r="A21" s="5" t="s">
        <v>239</v>
      </c>
      <c r="B21" s="10">
        <f>SUM(F21:L21)</f>
        <v>24.62</v>
      </c>
      <c r="C21" s="10">
        <f>+B21/M21</f>
        <v>12.31</v>
      </c>
      <c r="D21" s="10">
        <f>SUM(F21:L21)/6</f>
        <v>4.1033333333333335</v>
      </c>
      <c r="E21" s="7">
        <f>RANK(D21,$D$2:$D$46)</f>
        <v>20</v>
      </c>
      <c r="G21" s="12">
        <v>20</v>
      </c>
      <c r="H21" s="12">
        <v>4.62</v>
      </c>
      <c r="M21" s="6">
        <f>COUNT(F21:L21)</f>
        <v>2</v>
      </c>
    </row>
    <row r="22" spans="1:13" ht="30" customHeight="1" x14ac:dyDescent="0.25">
      <c r="A22" s="5" t="s">
        <v>259</v>
      </c>
      <c r="B22" s="10">
        <f>SUM(F22:L22)</f>
        <v>22.5</v>
      </c>
      <c r="C22" s="10">
        <f>+B22/M22</f>
        <v>11.25</v>
      </c>
      <c r="D22" s="10">
        <f>SUM(F22:L22)/6</f>
        <v>3.75</v>
      </c>
      <c r="E22" s="7">
        <f>RANK(D22,$D$2:$D$46)</f>
        <v>21</v>
      </c>
      <c r="K22" s="12">
        <v>9.75</v>
      </c>
      <c r="L22" s="12">
        <v>12.75</v>
      </c>
      <c r="M22" s="6">
        <f>COUNT(F22:L22)</f>
        <v>2</v>
      </c>
    </row>
    <row r="23" spans="1:13" ht="30" customHeight="1" x14ac:dyDescent="0.25">
      <c r="A23" s="5" t="s">
        <v>256</v>
      </c>
      <c r="B23" s="10">
        <f>SUM(F23:L23)</f>
        <v>22.15</v>
      </c>
      <c r="C23" s="10">
        <f>+B23/M23</f>
        <v>11.074999999999999</v>
      </c>
      <c r="D23" s="10">
        <f>SUM(F23:L23)/6</f>
        <v>3.6916666666666664</v>
      </c>
      <c r="E23" s="7">
        <f>RANK(D23,$D$2:$D$46)</f>
        <v>22</v>
      </c>
      <c r="J23" s="12">
        <v>11.9</v>
      </c>
      <c r="K23" s="12">
        <v>10.25</v>
      </c>
      <c r="M23" s="6">
        <f>COUNT(F23:L23)</f>
        <v>2</v>
      </c>
    </row>
    <row r="24" spans="1:13" ht="30" customHeight="1" x14ac:dyDescent="0.25">
      <c r="A24" s="5" t="s">
        <v>250</v>
      </c>
      <c r="B24" s="10">
        <f>SUM(F24:L24)</f>
        <v>21.669999999999998</v>
      </c>
      <c r="C24" s="10">
        <f>+B24/M24</f>
        <v>10.834999999999999</v>
      </c>
      <c r="D24" s="10">
        <f>SUM(F24:L24)/6</f>
        <v>3.6116666666666664</v>
      </c>
      <c r="E24" s="7">
        <f>RANK(D24,$D$2:$D$46)</f>
        <v>23</v>
      </c>
      <c r="I24" s="12">
        <v>3.11</v>
      </c>
      <c r="J24" s="12">
        <v>18.559999999999999</v>
      </c>
      <c r="M24" s="6">
        <f>COUNT(F24:L24)</f>
        <v>2</v>
      </c>
    </row>
    <row r="25" spans="1:13" ht="30" customHeight="1" x14ac:dyDescent="0.25">
      <c r="A25" s="5" t="s">
        <v>242</v>
      </c>
      <c r="B25" s="10">
        <f>SUM(F25:L25)</f>
        <v>20.59</v>
      </c>
      <c r="C25" s="10">
        <f>+B25/M25</f>
        <v>10.295</v>
      </c>
      <c r="D25" s="10">
        <f>SUM(F25:L25)/6</f>
        <v>3.4316666666666666</v>
      </c>
      <c r="E25" s="7">
        <f>RANK(D25,$D$2:$D$46)</f>
        <v>24</v>
      </c>
      <c r="G25" s="12">
        <v>15.97</v>
      </c>
      <c r="H25" s="12">
        <v>4.62</v>
      </c>
      <c r="M25" s="6">
        <f>COUNT(F25:L25)</f>
        <v>2</v>
      </c>
    </row>
    <row r="26" spans="1:13" ht="30" customHeight="1" x14ac:dyDescent="0.25">
      <c r="A26" s="5" t="s">
        <v>185</v>
      </c>
      <c r="B26" s="10">
        <f>SUM(F26:L26)</f>
        <v>18.200000000000003</v>
      </c>
      <c r="C26" s="10">
        <f>+B26/M26</f>
        <v>4.5500000000000007</v>
      </c>
      <c r="D26" s="10">
        <f>SUM(F26:L26)/6</f>
        <v>3.0333333333333337</v>
      </c>
      <c r="E26" s="7">
        <f>RANK(D26,$D$2:$D$46)</f>
        <v>25</v>
      </c>
      <c r="F26" s="12">
        <v>1.91</v>
      </c>
      <c r="H26" s="12">
        <v>3.62</v>
      </c>
      <c r="J26" s="12">
        <v>1.44</v>
      </c>
      <c r="K26" s="12">
        <v>11.23</v>
      </c>
      <c r="M26" s="6">
        <f>COUNT(F26:L26)</f>
        <v>4</v>
      </c>
    </row>
    <row r="27" spans="1:13" ht="30" customHeight="1" x14ac:dyDescent="0.25">
      <c r="A27" s="5" t="s">
        <v>249</v>
      </c>
      <c r="B27" s="10">
        <f>SUM(F27:L27)</f>
        <v>16.89</v>
      </c>
      <c r="C27" s="10">
        <f>+B27/M27</f>
        <v>16.89</v>
      </c>
      <c r="D27" s="10">
        <f>SUM(F27:L27)/6</f>
        <v>2.8149999999999999</v>
      </c>
      <c r="E27" s="7">
        <f>RANK(D27,$D$2:$D$46)</f>
        <v>26</v>
      </c>
      <c r="I27" s="12">
        <v>16.89</v>
      </c>
      <c r="M27" s="6">
        <f>COUNT(F27:L27)</f>
        <v>1</v>
      </c>
    </row>
    <row r="28" spans="1:13" ht="30" customHeight="1" x14ac:dyDescent="0.25">
      <c r="A28" s="5" t="s">
        <v>247</v>
      </c>
      <c r="B28" s="10">
        <f>SUM(F28:L28)</f>
        <v>16.38</v>
      </c>
      <c r="C28" s="10">
        <f>+B28/M28</f>
        <v>16.38</v>
      </c>
      <c r="D28" s="10">
        <f>SUM(F28:L28)/6</f>
        <v>2.73</v>
      </c>
      <c r="E28" s="7">
        <f>RANK(D28,$D$2:$D$46)</f>
        <v>27</v>
      </c>
      <c r="H28" s="12">
        <v>16.38</v>
      </c>
      <c r="M28" s="6">
        <f>COUNT(F28:L28)</f>
        <v>1</v>
      </c>
    </row>
    <row r="29" spans="1:13" ht="30" customHeight="1" x14ac:dyDescent="0.25">
      <c r="A29" s="5" t="s">
        <v>194</v>
      </c>
      <c r="B29" s="10">
        <f>SUM(F29:L29)</f>
        <v>13.15</v>
      </c>
      <c r="C29" s="10">
        <f>+B29/M29</f>
        <v>13.15</v>
      </c>
      <c r="D29" s="10">
        <f>SUM(F29:L29)/6</f>
        <v>2.1916666666666669</v>
      </c>
      <c r="E29" s="7">
        <f>RANK(D29,$D$2:$D$46)</f>
        <v>28</v>
      </c>
      <c r="J29" s="12">
        <v>13.15</v>
      </c>
      <c r="M29" s="6">
        <f>COUNT(F29:L29)</f>
        <v>1</v>
      </c>
    </row>
    <row r="30" spans="1:13" ht="30" customHeight="1" x14ac:dyDescent="0.25">
      <c r="A30" s="5" t="s">
        <v>251</v>
      </c>
      <c r="B30" s="10">
        <f>SUM(F30:L30)</f>
        <v>12.75</v>
      </c>
      <c r="C30" s="10">
        <f>+B30/M30</f>
        <v>12.75</v>
      </c>
      <c r="D30" s="10">
        <f>SUM(F30:L30)/6</f>
        <v>2.125</v>
      </c>
      <c r="E30" s="7">
        <f>RANK(D30,$D$2:$D$46)</f>
        <v>29</v>
      </c>
      <c r="I30" s="12">
        <v>12.75</v>
      </c>
      <c r="M30" s="6">
        <f>COUNT(F30:L30)</f>
        <v>1</v>
      </c>
    </row>
    <row r="31" spans="1:13" ht="30" customHeight="1" x14ac:dyDescent="0.25">
      <c r="A31" s="5" t="s">
        <v>261</v>
      </c>
      <c r="B31" s="10">
        <f>SUM(F31:L31)</f>
        <v>12.75</v>
      </c>
      <c r="C31" s="10">
        <f>+B31/M31</f>
        <v>12.75</v>
      </c>
      <c r="D31" s="10">
        <f>SUM(F31:L31)/6</f>
        <v>2.125</v>
      </c>
      <c r="E31" s="7">
        <f>RANK(D31,$D$2:$D$46)</f>
        <v>29</v>
      </c>
      <c r="L31" s="12">
        <v>12.75</v>
      </c>
      <c r="M31" s="6">
        <f>COUNT(F31:L31)</f>
        <v>1</v>
      </c>
    </row>
    <row r="32" spans="1:13" ht="30" customHeight="1" x14ac:dyDescent="0.25">
      <c r="A32" s="5" t="s">
        <v>244</v>
      </c>
      <c r="B32" s="10">
        <f>SUM(F32:L32)</f>
        <v>10.99</v>
      </c>
      <c r="C32" s="10">
        <f>+B32/M32</f>
        <v>10.99</v>
      </c>
      <c r="D32" s="10">
        <f>SUM(F32:L32)/6</f>
        <v>1.8316666666666668</v>
      </c>
      <c r="E32" s="7">
        <f>RANK(D32,$D$2:$D$46)</f>
        <v>31</v>
      </c>
      <c r="G32" s="12">
        <v>10.99</v>
      </c>
      <c r="M32" s="6">
        <f>COUNT(F32:L32)</f>
        <v>1</v>
      </c>
    </row>
    <row r="33" spans="1:13" ht="30" customHeight="1" x14ac:dyDescent="0.25">
      <c r="A33" s="5" t="s">
        <v>258</v>
      </c>
      <c r="B33" s="10">
        <f>SUM(F33:L33)</f>
        <v>10.25</v>
      </c>
      <c r="C33" s="10">
        <f>+B33/M33</f>
        <v>10.25</v>
      </c>
      <c r="D33" s="10">
        <f>SUM(F33:L33)/6</f>
        <v>1.7083333333333333</v>
      </c>
      <c r="E33" s="7">
        <f>RANK(D33,$D$2:$D$46)</f>
        <v>32</v>
      </c>
      <c r="K33" s="12">
        <v>10.25</v>
      </c>
      <c r="M33" s="6">
        <f>COUNT(F33:L33)</f>
        <v>1</v>
      </c>
    </row>
    <row r="34" spans="1:13" ht="30" customHeight="1" x14ac:dyDescent="0.25">
      <c r="A34" s="5" t="s">
        <v>254</v>
      </c>
      <c r="B34" s="10">
        <f>SUM(F34:L34)</f>
        <v>8.1</v>
      </c>
      <c r="C34" s="10">
        <f>+B34/M34</f>
        <v>8.1</v>
      </c>
      <c r="D34" s="10">
        <f>SUM(F34:L34)/6</f>
        <v>1.3499999999999999</v>
      </c>
      <c r="E34" s="7">
        <f>RANK(D34,$D$2:$D$46)</f>
        <v>33</v>
      </c>
      <c r="J34" s="12">
        <v>8.1</v>
      </c>
      <c r="M34" s="6">
        <f>COUNT(F34:L34)</f>
        <v>1</v>
      </c>
    </row>
    <row r="35" spans="1:13" ht="30" customHeight="1" x14ac:dyDescent="0.25">
      <c r="A35" s="5" t="s">
        <v>262</v>
      </c>
      <c r="B35" s="10">
        <f>SUM(F35:L35)</f>
        <v>7.25</v>
      </c>
      <c r="C35" s="10">
        <f>+B35/M35</f>
        <v>7.25</v>
      </c>
      <c r="D35" s="10">
        <f>SUM(F35:L35)/6</f>
        <v>1.2083333333333333</v>
      </c>
      <c r="E35" s="7">
        <f>RANK(D35,$D$2:$D$46)</f>
        <v>34</v>
      </c>
      <c r="L35" s="12">
        <v>7.25</v>
      </c>
      <c r="M35" s="6">
        <f>COUNT(F35:L35)</f>
        <v>1</v>
      </c>
    </row>
    <row r="36" spans="1:13" ht="30" customHeight="1" x14ac:dyDescent="0.25">
      <c r="A36" s="5" t="s">
        <v>255</v>
      </c>
      <c r="B36" s="10">
        <f>SUM(F36:L36)</f>
        <v>6.85</v>
      </c>
      <c r="C36" s="10">
        <f>+B36/M36</f>
        <v>6.85</v>
      </c>
      <c r="D36" s="10">
        <f>SUM(F36:L36)/6</f>
        <v>1.1416666666666666</v>
      </c>
      <c r="E36" s="7">
        <f>RANK(D36,$D$2:$D$46)</f>
        <v>35</v>
      </c>
      <c r="J36" s="12">
        <v>6.85</v>
      </c>
      <c r="M36" s="6">
        <f>COUNT(F36:L36)</f>
        <v>1</v>
      </c>
    </row>
    <row r="37" spans="1:13" ht="30" customHeight="1" x14ac:dyDescent="0.25">
      <c r="A37" s="5" t="s">
        <v>243</v>
      </c>
      <c r="B37" s="10">
        <f>SUM(F37:L37)</f>
        <v>0</v>
      </c>
      <c r="C37" s="10">
        <f>+B37/M37</f>
        <v>0</v>
      </c>
      <c r="D37" s="10">
        <f>SUM(F37:L37)/6</f>
        <v>0</v>
      </c>
      <c r="E37" s="7">
        <f>RANK(D37,$D$2:$D$46)</f>
        <v>36</v>
      </c>
      <c r="G37" s="12">
        <v>0</v>
      </c>
      <c r="M37" s="6">
        <f>COUNT(F37:L37)</f>
        <v>1</v>
      </c>
    </row>
    <row r="38" spans="1:13" ht="30" customHeight="1" x14ac:dyDescent="0.25">
      <c r="A38" s="5" t="s">
        <v>263</v>
      </c>
      <c r="B38" s="10">
        <f>SUM(F38:L38)</f>
        <v>0</v>
      </c>
      <c r="C38" s="10">
        <f>+B38/M38</f>
        <v>0</v>
      </c>
      <c r="D38" s="10">
        <f>SUM(F38:L38)/6</f>
        <v>0</v>
      </c>
      <c r="E38" s="7">
        <f>RANK(D38,$D$2:$D$46)</f>
        <v>36</v>
      </c>
      <c r="L38" s="12">
        <v>0</v>
      </c>
      <c r="M38" s="6">
        <f>COUNT(F38:L38)</f>
        <v>1</v>
      </c>
    </row>
    <row r="39" spans="1:13" ht="30" customHeight="1" x14ac:dyDescent="0.25">
      <c r="B39" s="10">
        <f t="shared" ref="B3:B41" si="0">SUM(F39:L39)</f>
        <v>0</v>
      </c>
      <c r="C39" s="10" t="e">
        <f t="shared" ref="C36:C41" si="1">+B39/M39</f>
        <v>#DIV/0!</v>
      </c>
      <c r="D39" s="10">
        <f t="shared" ref="D36:D41" si="2">SUM(F39:L39)/6</f>
        <v>0</v>
      </c>
      <c r="E39" s="7">
        <f t="shared" ref="E36:E41" si="3">RANK(D39,$D$2:$D$46)</f>
        <v>36</v>
      </c>
      <c r="M39" s="6">
        <f t="shared" ref="M36:M42" si="4">COUNT(F39:L39)</f>
        <v>0</v>
      </c>
    </row>
    <row r="40" spans="1:13" ht="30" customHeight="1" x14ac:dyDescent="0.25">
      <c r="B40" s="10">
        <f t="shared" si="0"/>
        <v>0</v>
      </c>
      <c r="C40" s="10" t="e">
        <f t="shared" si="1"/>
        <v>#DIV/0!</v>
      </c>
      <c r="D40" s="10">
        <f t="shared" si="2"/>
        <v>0</v>
      </c>
      <c r="E40" s="7">
        <f t="shared" si="3"/>
        <v>36</v>
      </c>
      <c r="M40" s="6">
        <f t="shared" si="4"/>
        <v>0</v>
      </c>
    </row>
    <row r="41" spans="1:13" ht="30" customHeight="1" x14ac:dyDescent="0.25">
      <c r="B41" s="10">
        <f t="shared" si="0"/>
        <v>0</v>
      </c>
      <c r="C41" s="10" t="e">
        <f t="shared" si="1"/>
        <v>#DIV/0!</v>
      </c>
      <c r="D41" s="10">
        <f t="shared" si="2"/>
        <v>0</v>
      </c>
      <c r="E41" s="7">
        <f t="shared" si="3"/>
        <v>36</v>
      </c>
      <c r="M41" s="6">
        <f t="shared" si="4"/>
        <v>0</v>
      </c>
    </row>
    <row r="42" spans="1:13" ht="30" customHeight="1" x14ac:dyDescent="0.25">
      <c r="M42" s="6">
        <f t="shared" si="4"/>
        <v>0</v>
      </c>
    </row>
  </sheetData>
  <sortState xmlns:xlrd2="http://schemas.microsoft.com/office/spreadsheetml/2017/richdata2" ref="A2:M38">
    <sortCondition descending="1" ref="D2:D38"/>
  </sortState>
  <printOptions horizontalCentered="1"/>
  <pageMargins left="0.19685039370078741" right="0.19685039370078741" top="0.39370078740157483" bottom="0.19685039370078741" header="0.19685039370078741" footer="0.19685039370078741"/>
  <pageSetup paperSize="9" scale="6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F39C-83E7-4C31-9D0E-81B8E0DCCA1B}">
  <dimension ref="A1:L42"/>
  <sheetViews>
    <sheetView tabSelected="1"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4.85546875" style="12" customWidth="1"/>
    <col min="7" max="11" width="16.140625" style="12" customWidth="1"/>
    <col min="12" max="12" width="18.7109375" style="5" bestFit="1" customWidth="1"/>
    <col min="13" max="16384" width="9.140625" style="5"/>
  </cols>
  <sheetData>
    <row r="1" spans="1:12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238</v>
      </c>
      <c r="G1" s="11" t="s">
        <v>245</v>
      </c>
      <c r="H1" s="11" t="s">
        <v>248</v>
      </c>
      <c r="I1" s="11" t="s">
        <v>252</v>
      </c>
      <c r="J1" s="11" t="s">
        <v>257</v>
      </c>
      <c r="K1" s="11" t="s">
        <v>260</v>
      </c>
      <c r="L1" s="7" t="s">
        <v>203</v>
      </c>
    </row>
    <row r="2" spans="1:12" ht="30" customHeight="1" x14ac:dyDescent="0.25">
      <c r="A2" s="5" t="s">
        <v>181</v>
      </c>
      <c r="B2" s="10">
        <f>SUM(F2:K2)</f>
        <v>85.050000000000011</v>
      </c>
      <c r="C2" s="10">
        <f>+B2/L2</f>
        <v>14.175000000000002</v>
      </c>
      <c r="D2" s="10">
        <f>SUM(F2:K2)/6</f>
        <v>14.175000000000002</v>
      </c>
      <c r="E2" s="7">
        <f>RANK(D2,$D$2:$D$46)</f>
        <v>1</v>
      </c>
      <c r="F2" s="12">
        <v>15.83</v>
      </c>
      <c r="G2" s="12">
        <v>11.23</v>
      </c>
      <c r="H2" s="12">
        <v>7.25</v>
      </c>
      <c r="I2" s="12">
        <v>12.95</v>
      </c>
      <c r="J2" s="12">
        <v>20</v>
      </c>
      <c r="K2" s="12">
        <v>17.79</v>
      </c>
      <c r="L2" s="6">
        <f>COUNT(F2:K2)</f>
        <v>6</v>
      </c>
    </row>
    <row r="3" spans="1:12" ht="30" customHeight="1" x14ac:dyDescent="0.25">
      <c r="A3" s="5" t="s">
        <v>213</v>
      </c>
      <c r="B3" s="10">
        <f>SUM(F3:K3)</f>
        <v>67.67</v>
      </c>
      <c r="C3" s="10">
        <f>+B3/L3</f>
        <v>11.278333333333334</v>
      </c>
      <c r="D3" s="10">
        <f>SUM(F3:K3)/6</f>
        <v>11.278333333333334</v>
      </c>
      <c r="E3" s="7">
        <f>RANK(D3,$D$2:$D$46)</f>
        <v>2</v>
      </c>
      <c r="F3" s="12">
        <v>9.01</v>
      </c>
      <c r="G3" s="12">
        <v>8.77</v>
      </c>
      <c r="H3" s="12">
        <v>16.510000000000002</v>
      </c>
      <c r="I3" s="12">
        <v>7.05</v>
      </c>
      <c r="J3" s="12">
        <v>8.5399999999999991</v>
      </c>
      <c r="K3" s="12">
        <v>17.79</v>
      </c>
      <c r="L3" s="6">
        <f>COUNT(F3:K3)</f>
        <v>6</v>
      </c>
    </row>
    <row r="4" spans="1:12" ht="30" customHeight="1" x14ac:dyDescent="0.25">
      <c r="A4" s="5" t="s">
        <v>221</v>
      </c>
      <c r="B4" s="10">
        <f>SUM(F4:K4)</f>
        <v>62.980000000000004</v>
      </c>
      <c r="C4" s="10">
        <f>+B4/L4</f>
        <v>12.596</v>
      </c>
      <c r="D4" s="10">
        <f>SUM(F4:K4)/6</f>
        <v>10.496666666666668</v>
      </c>
      <c r="E4" s="7">
        <f>RANK(D4,$D$2:$D$46)</f>
        <v>3</v>
      </c>
      <c r="F4" s="12">
        <v>11.68</v>
      </c>
      <c r="G4" s="12">
        <v>14.92</v>
      </c>
      <c r="H4" s="12">
        <v>4.92</v>
      </c>
      <c r="J4" s="12">
        <v>11.46</v>
      </c>
      <c r="K4" s="12">
        <v>20</v>
      </c>
      <c r="L4" s="6">
        <f>COUNT(F4:K4)</f>
        <v>5</v>
      </c>
    </row>
    <row r="5" spans="1:12" ht="30" customHeight="1" x14ac:dyDescent="0.25">
      <c r="A5" s="5" t="s">
        <v>183</v>
      </c>
      <c r="B5" s="10">
        <f>SUM(F5:K5)</f>
        <v>61.04</v>
      </c>
      <c r="C5" s="10">
        <f>+B5/L5</f>
        <v>12.208</v>
      </c>
      <c r="D5" s="10">
        <f>SUM(F5:K5)/6</f>
        <v>10.173333333333334</v>
      </c>
      <c r="E5" s="7">
        <f>RANK(D5,$D$2:$D$46)</f>
        <v>4</v>
      </c>
      <c r="F5" s="12">
        <v>4.03</v>
      </c>
      <c r="G5" s="12">
        <v>18.29</v>
      </c>
      <c r="H5" s="12">
        <v>16.510000000000002</v>
      </c>
      <c r="J5" s="12">
        <v>20</v>
      </c>
      <c r="K5" s="12">
        <v>2.21</v>
      </c>
      <c r="L5" s="6">
        <f>COUNT(F5:K5)</f>
        <v>5</v>
      </c>
    </row>
    <row r="6" spans="1:12" ht="30" customHeight="1" x14ac:dyDescent="0.25">
      <c r="A6" s="5" t="s">
        <v>204</v>
      </c>
      <c r="B6" s="10">
        <f>SUM(F6:K6)</f>
        <v>53.74</v>
      </c>
      <c r="C6" s="10">
        <f>+B6/L6</f>
        <v>10.748000000000001</v>
      </c>
      <c r="D6" s="10">
        <f>SUM(F6:K6)/6</f>
        <v>8.956666666666667</v>
      </c>
      <c r="E6" s="7">
        <f>RANK(D6,$D$2:$D$46)</f>
        <v>5</v>
      </c>
      <c r="F6" s="12">
        <v>4.03</v>
      </c>
      <c r="G6" s="12">
        <v>11.23</v>
      </c>
      <c r="H6" s="12">
        <v>7.25</v>
      </c>
      <c r="J6" s="12">
        <v>11.23</v>
      </c>
      <c r="K6" s="12">
        <v>20</v>
      </c>
      <c r="L6" s="6">
        <f>COUNT(F6:K6)</f>
        <v>5</v>
      </c>
    </row>
    <row r="7" spans="1:12" ht="30" customHeight="1" x14ac:dyDescent="0.25">
      <c r="A7" s="5" t="s">
        <v>190</v>
      </c>
      <c r="B7" s="10">
        <f>SUM(F7:K7)</f>
        <v>52.67</v>
      </c>
      <c r="C7" s="10">
        <f>+B7/L7</f>
        <v>13.1675</v>
      </c>
      <c r="D7" s="10">
        <f>SUM(F7:K7)/6</f>
        <v>8.7783333333333342</v>
      </c>
      <c r="E7" s="7">
        <f>RANK(D7,$D$2:$D$46)</f>
        <v>6</v>
      </c>
      <c r="F7" s="12">
        <v>15.97</v>
      </c>
      <c r="G7" s="12">
        <v>14.92</v>
      </c>
      <c r="H7" s="12">
        <v>3.49</v>
      </c>
      <c r="I7" s="12">
        <v>18.29</v>
      </c>
      <c r="L7" s="6">
        <f>COUNT(F7:K7)</f>
        <v>4</v>
      </c>
    </row>
    <row r="8" spans="1:12" ht="30" customHeight="1" x14ac:dyDescent="0.25">
      <c r="A8" s="5" t="s">
        <v>182</v>
      </c>
      <c r="B8" s="10">
        <f>SUM(F8:K8)</f>
        <v>50.03</v>
      </c>
      <c r="C8" s="10">
        <f>+B8/L8</f>
        <v>12.5075</v>
      </c>
      <c r="D8" s="10">
        <f>SUM(F8:K8)/6</f>
        <v>8.3383333333333329</v>
      </c>
      <c r="E8" s="7">
        <f>RANK(D8,$D$2:$D$46)</f>
        <v>7</v>
      </c>
      <c r="F8" s="12">
        <v>15.83</v>
      </c>
      <c r="I8" s="12">
        <v>7.05</v>
      </c>
      <c r="J8" s="12">
        <v>8.77</v>
      </c>
      <c r="K8" s="12">
        <v>18.38</v>
      </c>
      <c r="L8" s="6">
        <f>COUNT(F8:K8)</f>
        <v>4</v>
      </c>
    </row>
    <row r="9" spans="1:12" ht="30" customHeight="1" x14ac:dyDescent="0.25">
      <c r="A9" s="5" t="s">
        <v>241</v>
      </c>
      <c r="B9" s="10">
        <f>SUM(F9:K9)</f>
        <v>48.44</v>
      </c>
      <c r="C9" s="10">
        <f>+B9/L9</f>
        <v>8.0733333333333324</v>
      </c>
      <c r="D9" s="10">
        <f>SUM(F9:K9)/6</f>
        <v>8.0733333333333324</v>
      </c>
      <c r="E9" s="7">
        <f>RANK(D9,$D$2:$D$46)</f>
        <v>8</v>
      </c>
      <c r="F9" s="12">
        <v>4.03</v>
      </c>
      <c r="G9" s="12">
        <v>3.62</v>
      </c>
      <c r="H9" s="12">
        <v>16.89</v>
      </c>
      <c r="I9" s="12">
        <v>13.15</v>
      </c>
      <c r="J9" s="12">
        <v>8.5399999999999991</v>
      </c>
      <c r="K9" s="12">
        <v>2.21</v>
      </c>
      <c r="L9" s="6">
        <f>COUNT(F9:K9)</f>
        <v>6</v>
      </c>
    </row>
    <row r="10" spans="1:12" ht="30" customHeight="1" x14ac:dyDescent="0.25">
      <c r="A10" s="5" t="s">
        <v>184</v>
      </c>
      <c r="B10" s="10">
        <f>SUM(F10:K10)</f>
        <v>47.129999999999995</v>
      </c>
      <c r="C10" s="10">
        <f>+B10/L10</f>
        <v>11.782499999999999</v>
      </c>
      <c r="D10" s="10">
        <f>SUM(F10:K10)/6</f>
        <v>7.8549999999999995</v>
      </c>
      <c r="E10" s="7">
        <f>RANK(D10,$D$2:$D$46)</f>
        <v>9</v>
      </c>
      <c r="F10" s="12">
        <v>20</v>
      </c>
      <c r="G10" s="12">
        <v>5.08</v>
      </c>
      <c r="H10" s="12">
        <v>3.49</v>
      </c>
      <c r="I10" s="12">
        <v>18.559999999999999</v>
      </c>
      <c r="L10" s="6">
        <f>COUNT(F10:K10)</f>
        <v>4</v>
      </c>
    </row>
    <row r="11" spans="1:12" ht="30" customHeight="1" x14ac:dyDescent="0.25">
      <c r="A11" s="5" t="s">
        <v>220</v>
      </c>
      <c r="B11" s="10">
        <f>SUM(F11:K11)</f>
        <v>46.849999999999994</v>
      </c>
      <c r="C11" s="10">
        <f>+B11/L11</f>
        <v>11.712499999999999</v>
      </c>
      <c r="D11" s="10">
        <f>SUM(F11:K11)/6</f>
        <v>7.8083333333333327</v>
      </c>
      <c r="E11" s="7">
        <f>RANK(D11,$D$2:$D$46)</f>
        <v>10</v>
      </c>
      <c r="F11" s="12">
        <v>11.68</v>
      </c>
      <c r="G11" s="12">
        <v>1.71</v>
      </c>
      <c r="H11" s="12">
        <v>15.08</v>
      </c>
      <c r="K11" s="12">
        <v>18.38</v>
      </c>
      <c r="L11" s="6">
        <f>COUNT(F11:K11)</f>
        <v>4</v>
      </c>
    </row>
    <row r="12" spans="1:12" ht="30" customHeight="1" x14ac:dyDescent="0.25">
      <c r="A12" s="5" t="s">
        <v>218</v>
      </c>
      <c r="B12" s="10">
        <f>SUM(F12:K12)</f>
        <v>46.79</v>
      </c>
      <c r="C12" s="10">
        <f>+B12/L12</f>
        <v>11.6975</v>
      </c>
      <c r="D12" s="10">
        <f>SUM(F12:K12)/6</f>
        <v>7.7983333333333329</v>
      </c>
      <c r="E12" s="7">
        <f>RANK(D12,$D$2:$D$46)</f>
        <v>11</v>
      </c>
      <c r="F12" s="12">
        <v>0</v>
      </c>
      <c r="G12" s="12">
        <v>16.38</v>
      </c>
      <c r="H12" s="12">
        <v>12.12</v>
      </c>
      <c r="I12" s="12">
        <v>18.29</v>
      </c>
      <c r="L12" s="6">
        <f>COUNT(F12:K12)</f>
        <v>4</v>
      </c>
    </row>
    <row r="13" spans="1:12" ht="30" customHeight="1" x14ac:dyDescent="0.25">
      <c r="A13" s="5" t="s">
        <v>236</v>
      </c>
      <c r="B13" s="10">
        <f>SUM(F13:K13)</f>
        <v>38.47</v>
      </c>
      <c r="C13" s="10">
        <f>+B13/L13</f>
        <v>7.694</v>
      </c>
      <c r="D13" s="10">
        <f>SUM(F13:K13)/6</f>
        <v>6.4116666666666662</v>
      </c>
      <c r="E13" s="7">
        <f>RANK(D13,$D$2:$D$46)</f>
        <v>12</v>
      </c>
      <c r="F13" s="12">
        <v>8.32</v>
      </c>
      <c r="G13" s="12">
        <v>5.08</v>
      </c>
      <c r="H13" s="12">
        <v>12.12</v>
      </c>
      <c r="I13" s="12">
        <v>12.95</v>
      </c>
      <c r="J13" s="12">
        <v>0</v>
      </c>
      <c r="L13" s="6">
        <f>COUNT(F13:K13)</f>
        <v>5</v>
      </c>
    </row>
    <row r="14" spans="1:12" ht="30" customHeight="1" x14ac:dyDescent="0.25">
      <c r="A14" s="5" t="s">
        <v>223</v>
      </c>
      <c r="B14" s="10">
        <f>SUM(F14:K14)</f>
        <v>37.94</v>
      </c>
      <c r="C14" s="10">
        <f>+B14/L14</f>
        <v>6.3233333333333333</v>
      </c>
      <c r="D14" s="10">
        <f>SUM(F14:K14)/6</f>
        <v>6.3233333333333333</v>
      </c>
      <c r="E14" s="7">
        <f>RANK(D14,$D$2:$D$46)</f>
        <v>13</v>
      </c>
      <c r="F14" s="12">
        <v>8.32</v>
      </c>
      <c r="G14" s="12">
        <v>8.77</v>
      </c>
      <c r="H14" s="12">
        <v>12.75</v>
      </c>
      <c r="I14" s="12">
        <v>8.1</v>
      </c>
      <c r="J14" s="12">
        <v>0</v>
      </c>
      <c r="K14" s="12">
        <v>0</v>
      </c>
      <c r="L14" s="6">
        <f>COUNT(F14:K14)</f>
        <v>6</v>
      </c>
    </row>
    <row r="15" spans="1:12" ht="30" customHeight="1" x14ac:dyDescent="0.25">
      <c r="A15" s="5" t="s">
        <v>240</v>
      </c>
      <c r="B15" s="10">
        <f>SUM(F15:K15)</f>
        <v>34.36</v>
      </c>
      <c r="C15" s="10">
        <f>+B15/L15</f>
        <v>5.7266666666666666</v>
      </c>
      <c r="D15" s="10">
        <f>SUM(F15:K15)/6</f>
        <v>5.7266666666666666</v>
      </c>
      <c r="E15" s="7">
        <f>RANK(D15,$D$2:$D$46)</f>
        <v>14</v>
      </c>
      <c r="F15" s="12">
        <v>4.03</v>
      </c>
      <c r="G15" s="12">
        <v>15.39</v>
      </c>
      <c r="H15" s="12">
        <v>3.11</v>
      </c>
      <c r="I15" s="12">
        <v>1.44</v>
      </c>
      <c r="J15" s="12">
        <v>8.77</v>
      </c>
      <c r="K15" s="12">
        <v>1.62</v>
      </c>
      <c r="L15" s="6">
        <f>COUNT(F15:K15)</f>
        <v>6</v>
      </c>
    </row>
    <row r="16" spans="1:12" ht="30" customHeight="1" x14ac:dyDescent="0.25">
      <c r="A16" s="5" t="s">
        <v>232</v>
      </c>
      <c r="B16" s="10">
        <f>SUM(F16:K16)</f>
        <v>33.369999999999997</v>
      </c>
      <c r="C16" s="10">
        <f>+B16/L16</f>
        <v>16.684999999999999</v>
      </c>
      <c r="D16" s="10">
        <f>SUM(F16:K16)/6</f>
        <v>5.5616666666666665</v>
      </c>
      <c r="E16" s="7">
        <f>RANK(D16,$D$2:$D$46)</f>
        <v>15</v>
      </c>
      <c r="G16" s="12">
        <v>18.29</v>
      </c>
      <c r="H16" s="12">
        <v>15.08</v>
      </c>
      <c r="L16" s="6">
        <f>COUNT(F16:K16)</f>
        <v>2</v>
      </c>
    </row>
    <row r="17" spans="1:12" ht="30" customHeight="1" x14ac:dyDescent="0.25">
      <c r="A17" s="5" t="s">
        <v>191</v>
      </c>
      <c r="B17" s="10">
        <f>SUM(F17:K17)</f>
        <v>32.409999999999997</v>
      </c>
      <c r="C17" s="10">
        <f>+B17/L17</f>
        <v>5.4016666666666664</v>
      </c>
      <c r="D17" s="10">
        <f>SUM(F17:K17)/6</f>
        <v>5.4016666666666664</v>
      </c>
      <c r="E17" s="7">
        <f>RANK(D17,$D$2:$D$46)</f>
        <v>16</v>
      </c>
      <c r="F17" s="12">
        <v>10.99</v>
      </c>
      <c r="G17" s="12">
        <v>1.71</v>
      </c>
      <c r="H17" s="12">
        <v>4.92</v>
      </c>
      <c r="I17" s="12">
        <v>1.71</v>
      </c>
      <c r="J17" s="12">
        <v>11.46</v>
      </c>
      <c r="K17" s="12">
        <v>1.62</v>
      </c>
      <c r="L17" s="6">
        <f>COUNT(F17:K17)</f>
        <v>6</v>
      </c>
    </row>
    <row r="18" spans="1:12" ht="30" customHeight="1" x14ac:dyDescent="0.25">
      <c r="A18" s="5" t="s">
        <v>246</v>
      </c>
      <c r="B18" s="10">
        <f>SUM(F18:K18)</f>
        <v>30.119999999999997</v>
      </c>
      <c r="C18" s="10">
        <f>+B18/L18</f>
        <v>10.039999999999999</v>
      </c>
      <c r="D18" s="10">
        <f>SUM(F18:K18)/6</f>
        <v>5.0199999999999996</v>
      </c>
      <c r="E18" s="7">
        <f>RANK(D18,$D$2:$D$46)</f>
        <v>17</v>
      </c>
      <c r="G18" s="12">
        <v>15.39</v>
      </c>
      <c r="H18" s="12">
        <v>7.88</v>
      </c>
      <c r="I18" s="12">
        <v>6.85</v>
      </c>
      <c r="L18" s="6">
        <f>COUNT(F18:K18)</f>
        <v>3</v>
      </c>
    </row>
    <row r="19" spans="1:12" ht="30" customHeight="1" x14ac:dyDescent="0.25">
      <c r="A19" s="5" t="s">
        <v>253</v>
      </c>
      <c r="B19" s="10">
        <f>SUM(F19:K19)</f>
        <v>28.9</v>
      </c>
      <c r="C19" s="10">
        <f>+B19/L19</f>
        <v>9.6333333333333329</v>
      </c>
      <c r="D19" s="10">
        <f>SUM(F19:K19)/6</f>
        <v>4.8166666666666664</v>
      </c>
      <c r="E19" s="7">
        <f>RANK(D19,$D$2:$D$46)</f>
        <v>18</v>
      </c>
      <c r="I19" s="12">
        <v>11.9</v>
      </c>
      <c r="J19" s="12">
        <v>9.75</v>
      </c>
      <c r="K19" s="12">
        <v>7.25</v>
      </c>
      <c r="L19" s="6">
        <f>COUNT(F19:K19)</f>
        <v>3</v>
      </c>
    </row>
    <row r="20" spans="1:12" ht="30" customHeight="1" x14ac:dyDescent="0.25">
      <c r="A20" s="5" t="s">
        <v>239</v>
      </c>
      <c r="B20" s="10">
        <f>SUM(F20:K20)</f>
        <v>24.62</v>
      </c>
      <c r="C20" s="10">
        <f>+B20/L20</f>
        <v>12.31</v>
      </c>
      <c r="D20" s="10">
        <f>SUM(F20:K20)/6</f>
        <v>4.1033333333333335</v>
      </c>
      <c r="E20" s="7">
        <f>RANK(D20,$D$2:$D$46)</f>
        <v>19</v>
      </c>
      <c r="F20" s="12">
        <v>20</v>
      </c>
      <c r="G20" s="12">
        <v>4.62</v>
      </c>
      <c r="L20" s="6">
        <f>COUNT(F20:K20)</f>
        <v>2</v>
      </c>
    </row>
    <row r="21" spans="1:12" ht="30" customHeight="1" x14ac:dyDescent="0.25">
      <c r="A21" s="5" t="s">
        <v>259</v>
      </c>
      <c r="B21" s="10">
        <f>SUM(F21:K21)</f>
        <v>22.5</v>
      </c>
      <c r="C21" s="10">
        <f>+B21/L21</f>
        <v>11.25</v>
      </c>
      <c r="D21" s="10">
        <f>SUM(F21:K21)/6</f>
        <v>3.75</v>
      </c>
      <c r="E21" s="7">
        <f>RANK(D21,$D$2:$D$46)</f>
        <v>20</v>
      </c>
      <c r="J21" s="12">
        <v>9.75</v>
      </c>
      <c r="K21" s="12">
        <v>12.75</v>
      </c>
      <c r="L21" s="6">
        <f>COUNT(F21:K21)</f>
        <v>2</v>
      </c>
    </row>
    <row r="22" spans="1:12" ht="30" customHeight="1" x14ac:dyDescent="0.25">
      <c r="A22" s="5" t="s">
        <v>256</v>
      </c>
      <c r="B22" s="10">
        <f>SUM(F22:K22)</f>
        <v>22.15</v>
      </c>
      <c r="C22" s="10">
        <f>+B22/L22</f>
        <v>11.074999999999999</v>
      </c>
      <c r="D22" s="10">
        <f>SUM(F22:K22)/6</f>
        <v>3.6916666666666664</v>
      </c>
      <c r="E22" s="7">
        <f>RANK(D22,$D$2:$D$46)</f>
        <v>21</v>
      </c>
      <c r="I22" s="12">
        <v>11.9</v>
      </c>
      <c r="J22" s="12">
        <v>10.25</v>
      </c>
      <c r="L22" s="6">
        <f>COUNT(F22:K22)</f>
        <v>2</v>
      </c>
    </row>
    <row r="23" spans="1:12" ht="30" customHeight="1" x14ac:dyDescent="0.25">
      <c r="A23" s="5" t="s">
        <v>250</v>
      </c>
      <c r="B23" s="10">
        <f>SUM(F23:K23)</f>
        <v>21.669999999999998</v>
      </c>
      <c r="C23" s="10">
        <f>+B23/L23</f>
        <v>10.834999999999999</v>
      </c>
      <c r="D23" s="10">
        <f>SUM(F23:K23)/6</f>
        <v>3.6116666666666664</v>
      </c>
      <c r="E23" s="7">
        <f>RANK(D23,$D$2:$D$46)</f>
        <v>22</v>
      </c>
      <c r="H23" s="12">
        <v>3.11</v>
      </c>
      <c r="I23" s="12">
        <v>18.559999999999999</v>
      </c>
      <c r="L23" s="6">
        <f>COUNT(F23:K23)</f>
        <v>2</v>
      </c>
    </row>
    <row r="24" spans="1:12" ht="30" customHeight="1" x14ac:dyDescent="0.25">
      <c r="A24" s="5" t="s">
        <v>242</v>
      </c>
      <c r="B24" s="10">
        <f>SUM(F24:K24)</f>
        <v>20.59</v>
      </c>
      <c r="C24" s="10">
        <f>+B24/L24</f>
        <v>10.295</v>
      </c>
      <c r="D24" s="10">
        <f>SUM(F24:K24)/6</f>
        <v>3.4316666666666666</v>
      </c>
      <c r="E24" s="7">
        <f>RANK(D24,$D$2:$D$46)</f>
        <v>23</v>
      </c>
      <c r="F24" s="12">
        <v>15.97</v>
      </c>
      <c r="G24" s="12">
        <v>4.62</v>
      </c>
      <c r="L24" s="6">
        <f>COUNT(F24:K24)</f>
        <v>2</v>
      </c>
    </row>
    <row r="25" spans="1:12" ht="30" customHeight="1" x14ac:dyDescent="0.25">
      <c r="A25" s="5" t="s">
        <v>196</v>
      </c>
      <c r="B25" s="10">
        <f>SUM(F25:K25)</f>
        <v>18.600000000000001</v>
      </c>
      <c r="C25" s="10">
        <f>+B25/L25</f>
        <v>6.2</v>
      </c>
      <c r="D25" s="10">
        <f>SUM(F25:K25)/6</f>
        <v>3.1</v>
      </c>
      <c r="E25" s="7">
        <f>RANK(D25,$D$2:$D$46)</f>
        <v>24</v>
      </c>
      <c r="F25" s="12">
        <v>9.01</v>
      </c>
      <c r="H25" s="12">
        <v>7.88</v>
      </c>
      <c r="I25" s="12">
        <v>1.71</v>
      </c>
      <c r="L25" s="6">
        <f>COUNT(F25:K25)</f>
        <v>3</v>
      </c>
    </row>
    <row r="26" spans="1:12" ht="30" customHeight="1" x14ac:dyDescent="0.25">
      <c r="A26" s="5" t="s">
        <v>249</v>
      </c>
      <c r="B26" s="10">
        <f>SUM(F26:K26)</f>
        <v>16.89</v>
      </c>
      <c r="C26" s="10">
        <f>+B26/L26</f>
        <v>16.89</v>
      </c>
      <c r="D26" s="10">
        <f>SUM(F26:K26)/6</f>
        <v>2.8149999999999999</v>
      </c>
      <c r="E26" s="7">
        <f>RANK(D26,$D$2:$D$46)</f>
        <v>25</v>
      </c>
      <c r="H26" s="12">
        <v>16.89</v>
      </c>
      <c r="L26" s="6">
        <f>COUNT(F26:K26)</f>
        <v>1</v>
      </c>
    </row>
    <row r="27" spans="1:12" ht="30" customHeight="1" x14ac:dyDescent="0.25">
      <c r="A27" s="5" t="s">
        <v>247</v>
      </c>
      <c r="B27" s="10">
        <f>SUM(F27:K27)</f>
        <v>16.38</v>
      </c>
      <c r="C27" s="10">
        <f>+B27/L27</f>
        <v>16.38</v>
      </c>
      <c r="D27" s="10">
        <f>SUM(F27:K27)/6</f>
        <v>2.73</v>
      </c>
      <c r="E27" s="7">
        <f>RANK(D27,$D$2:$D$46)</f>
        <v>26</v>
      </c>
      <c r="G27" s="12">
        <v>16.38</v>
      </c>
      <c r="L27" s="6">
        <f>COUNT(F27:K27)</f>
        <v>1</v>
      </c>
    </row>
    <row r="28" spans="1:12" ht="30" customHeight="1" x14ac:dyDescent="0.25">
      <c r="A28" s="5" t="s">
        <v>185</v>
      </c>
      <c r="B28" s="10">
        <f>SUM(F28:K28)</f>
        <v>16.29</v>
      </c>
      <c r="C28" s="10">
        <f>+B28/L28</f>
        <v>5.43</v>
      </c>
      <c r="D28" s="10">
        <f>SUM(F28:K28)/6</f>
        <v>2.7149999999999999</v>
      </c>
      <c r="E28" s="7">
        <f>RANK(D28,$D$2:$D$46)</f>
        <v>27</v>
      </c>
      <c r="G28" s="12">
        <v>3.62</v>
      </c>
      <c r="I28" s="12">
        <v>1.44</v>
      </c>
      <c r="J28" s="12">
        <v>11.23</v>
      </c>
      <c r="L28" s="6">
        <f>COUNT(F28:K28)</f>
        <v>3</v>
      </c>
    </row>
    <row r="29" spans="1:12" ht="30" customHeight="1" x14ac:dyDescent="0.25">
      <c r="A29" s="5" t="s">
        <v>194</v>
      </c>
      <c r="B29" s="10">
        <f>SUM(F29:K29)</f>
        <v>13.15</v>
      </c>
      <c r="C29" s="10">
        <f>+B29/L29</f>
        <v>13.15</v>
      </c>
      <c r="D29" s="10">
        <f>SUM(F29:K29)/6</f>
        <v>2.1916666666666669</v>
      </c>
      <c r="E29" s="7">
        <f>RANK(D29,$D$2:$D$46)</f>
        <v>28</v>
      </c>
      <c r="I29" s="12">
        <v>13.15</v>
      </c>
      <c r="L29" s="6">
        <f>COUNT(F29:K29)</f>
        <v>1</v>
      </c>
    </row>
    <row r="30" spans="1:12" ht="30" customHeight="1" x14ac:dyDescent="0.25">
      <c r="A30" s="5" t="s">
        <v>251</v>
      </c>
      <c r="B30" s="10">
        <f>SUM(F30:K30)</f>
        <v>12.75</v>
      </c>
      <c r="C30" s="10">
        <f>+B30/L30</f>
        <v>12.75</v>
      </c>
      <c r="D30" s="10">
        <f>SUM(F30:K30)/6</f>
        <v>2.125</v>
      </c>
      <c r="E30" s="7">
        <f>RANK(D30,$D$2:$D$46)</f>
        <v>29</v>
      </c>
      <c r="H30" s="12">
        <v>12.75</v>
      </c>
      <c r="L30" s="6">
        <f>COUNT(F30:K30)</f>
        <v>1</v>
      </c>
    </row>
    <row r="31" spans="1:12" ht="30" customHeight="1" x14ac:dyDescent="0.25">
      <c r="A31" s="5" t="s">
        <v>261</v>
      </c>
      <c r="B31" s="10">
        <f>SUM(F31:K31)</f>
        <v>12.75</v>
      </c>
      <c r="C31" s="10">
        <f>+B31/L31</f>
        <v>12.75</v>
      </c>
      <c r="D31" s="10">
        <f>SUM(F31:K31)/6</f>
        <v>2.125</v>
      </c>
      <c r="E31" s="7">
        <f>RANK(D31,$D$2:$D$46)</f>
        <v>29</v>
      </c>
      <c r="K31" s="12">
        <v>12.75</v>
      </c>
      <c r="L31" s="6">
        <f>COUNT(F31:K31)</f>
        <v>1</v>
      </c>
    </row>
    <row r="32" spans="1:12" ht="30" customHeight="1" x14ac:dyDescent="0.25">
      <c r="A32" s="5" t="s">
        <v>244</v>
      </c>
      <c r="B32" s="10">
        <f>SUM(F32:K32)</f>
        <v>10.99</v>
      </c>
      <c r="C32" s="10">
        <f>+B32/L32</f>
        <v>10.99</v>
      </c>
      <c r="D32" s="10">
        <f>SUM(F32:K32)/6</f>
        <v>1.8316666666666668</v>
      </c>
      <c r="E32" s="7">
        <f>RANK(D32,$D$2:$D$46)</f>
        <v>31</v>
      </c>
      <c r="F32" s="12">
        <v>10.99</v>
      </c>
      <c r="L32" s="6">
        <f>COUNT(F32:K32)</f>
        <v>1</v>
      </c>
    </row>
    <row r="33" spans="1:12" ht="30" customHeight="1" x14ac:dyDescent="0.25">
      <c r="A33" s="5" t="s">
        <v>258</v>
      </c>
      <c r="B33" s="10">
        <f>SUM(F33:K33)</f>
        <v>10.25</v>
      </c>
      <c r="C33" s="10">
        <f>+B33/L33</f>
        <v>10.25</v>
      </c>
      <c r="D33" s="10">
        <f>SUM(F33:K33)/6</f>
        <v>1.7083333333333333</v>
      </c>
      <c r="E33" s="7">
        <f>RANK(D33,$D$2:$D$46)</f>
        <v>32</v>
      </c>
      <c r="J33" s="12">
        <v>10.25</v>
      </c>
      <c r="L33" s="6">
        <f>COUNT(F33:K33)</f>
        <v>1</v>
      </c>
    </row>
    <row r="34" spans="1:12" ht="30" customHeight="1" x14ac:dyDescent="0.25">
      <c r="A34" s="5" t="s">
        <v>254</v>
      </c>
      <c r="B34" s="10">
        <f>SUM(F34:K34)</f>
        <v>8.1</v>
      </c>
      <c r="C34" s="10">
        <f>+B34/L34</f>
        <v>8.1</v>
      </c>
      <c r="D34" s="10">
        <f>SUM(F34:K34)/6</f>
        <v>1.3499999999999999</v>
      </c>
      <c r="E34" s="7">
        <f>RANK(D34,$D$2:$D$46)</f>
        <v>33</v>
      </c>
      <c r="I34" s="12">
        <v>8.1</v>
      </c>
      <c r="L34" s="6">
        <f>COUNT(F34:K34)</f>
        <v>1</v>
      </c>
    </row>
    <row r="35" spans="1:12" ht="30" customHeight="1" x14ac:dyDescent="0.25">
      <c r="A35" s="5" t="s">
        <v>262</v>
      </c>
      <c r="B35" s="10">
        <f>SUM(F35:K35)</f>
        <v>7.25</v>
      </c>
      <c r="C35" s="10">
        <f>+B35/L35</f>
        <v>7.25</v>
      </c>
      <c r="D35" s="10">
        <f>SUM(F35:K35)/6</f>
        <v>1.2083333333333333</v>
      </c>
      <c r="E35" s="7">
        <f>RANK(D35,$D$2:$D$46)</f>
        <v>34</v>
      </c>
      <c r="K35" s="12">
        <v>7.25</v>
      </c>
      <c r="L35" s="6">
        <f>COUNT(F35:K35)</f>
        <v>1</v>
      </c>
    </row>
    <row r="36" spans="1:12" ht="30" customHeight="1" x14ac:dyDescent="0.25">
      <c r="A36" s="5" t="s">
        <v>255</v>
      </c>
      <c r="B36" s="10">
        <f>SUM(F36:K36)</f>
        <v>6.85</v>
      </c>
      <c r="C36" s="10">
        <f>+B36/L36</f>
        <v>6.85</v>
      </c>
      <c r="D36" s="10">
        <f>SUM(F36:K36)/6</f>
        <v>1.1416666666666666</v>
      </c>
      <c r="E36" s="7">
        <f>RANK(D36,$D$2:$D$46)</f>
        <v>35</v>
      </c>
      <c r="I36" s="12">
        <v>6.85</v>
      </c>
      <c r="L36" s="6">
        <f>COUNT(F36:K36)</f>
        <v>1</v>
      </c>
    </row>
    <row r="37" spans="1:12" ht="30" customHeight="1" x14ac:dyDescent="0.25">
      <c r="A37" s="5" t="s">
        <v>243</v>
      </c>
      <c r="B37" s="10">
        <f>SUM(F37:K37)</f>
        <v>0</v>
      </c>
      <c r="C37" s="10">
        <f>+B37/L37</f>
        <v>0</v>
      </c>
      <c r="D37" s="10">
        <f>SUM(F37:K37)/6</f>
        <v>0</v>
      </c>
      <c r="E37" s="7">
        <f>RANK(D37,$D$2:$D$46)</f>
        <v>36</v>
      </c>
      <c r="F37" s="12">
        <v>0</v>
      </c>
      <c r="L37" s="6">
        <f>COUNT(F37:K37)</f>
        <v>1</v>
      </c>
    </row>
    <row r="38" spans="1:12" ht="30" customHeight="1" x14ac:dyDescent="0.25">
      <c r="A38" s="5" t="s">
        <v>263</v>
      </c>
      <c r="B38" s="10">
        <f>SUM(F38:K38)</f>
        <v>0</v>
      </c>
      <c r="C38" s="10">
        <f>+B38/L38</f>
        <v>0</v>
      </c>
      <c r="D38" s="10">
        <f>SUM(F38:K38)/6</f>
        <v>0</v>
      </c>
      <c r="E38" s="7">
        <f>RANK(D38,$D$2:$D$46)</f>
        <v>36</v>
      </c>
      <c r="K38" s="12">
        <v>0</v>
      </c>
      <c r="L38" s="6">
        <f>COUNT(F38:K38)</f>
        <v>1</v>
      </c>
    </row>
    <row r="39" spans="1:12" ht="30" customHeight="1" x14ac:dyDescent="0.25">
      <c r="B39" s="10"/>
      <c r="C39" s="10"/>
      <c r="D39" s="10"/>
      <c r="E39" s="7"/>
      <c r="L39" s="6"/>
    </row>
    <row r="40" spans="1:12" ht="30" customHeight="1" x14ac:dyDescent="0.25">
      <c r="B40" s="10"/>
      <c r="C40" s="10"/>
      <c r="D40" s="10"/>
      <c r="E40" s="7"/>
      <c r="L40" s="6"/>
    </row>
    <row r="41" spans="1:12" ht="30" customHeight="1" x14ac:dyDescent="0.25">
      <c r="B41" s="10"/>
      <c r="C41" s="10"/>
      <c r="D41" s="10"/>
      <c r="E41" s="7"/>
      <c r="L41" s="6"/>
    </row>
    <row r="42" spans="1:12" ht="30" customHeight="1" x14ac:dyDescent="0.25">
      <c r="L42" s="6"/>
    </row>
  </sheetData>
  <sortState xmlns:xlrd2="http://schemas.microsoft.com/office/spreadsheetml/2017/richdata2" ref="A2:M38">
    <sortCondition descending="1" ref="D2:D38"/>
  </sortState>
  <printOptions horizontalCentered="1"/>
  <pageMargins left="0.19685039370078741" right="0.19685039370078741" top="0.39370078740157483" bottom="0.19685039370078741" header="0.19685039370078741" footer="0.19685039370078741"/>
  <pageSetup paperSize="9"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E5C0-2EB9-4976-89AE-B2ABB866BAF2}">
  <dimension ref="A1:B150"/>
  <sheetViews>
    <sheetView workbookViewId="0"/>
  </sheetViews>
  <sheetFormatPr defaultRowHeight="30" customHeight="1" x14ac:dyDescent="0.25"/>
  <cols>
    <col min="1" max="2" width="10.7109375" style="2" customWidth="1"/>
    <col min="3" max="16384" width="9.140625" style="2"/>
  </cols>
  <sheetData>
    <row r="1" spans="1:2" ht="30" customHeight="1" x14ac:dyDescent="0.25">
      <c r="A1" s="3">
        <v>-74</v>
      </c>
      <c r="B1" s="4">
        <v>0</v>
      </c>
    </row>
    <row r="2" spans="1:2" ht="30" customHeight="1" x14ac:dyDescent="0.25">
      <c r="A2" s="3">
        <v>-73</v>
      </c>
      <c r="B2" s="4">
        <v>3.0000000000001099E-2</v>
      </c>
    </row>
    <row r="3" spans="1:2" ht="30" customHeight="1" x14ac:dyDescent="0.25">
      <c r="A3" s="3">
        <v>-72</v>
      </c>
      <c r="B3" s="4">
        <v>8.99999999999999E-2</v>
      </c>
    </row>
    <row r="4" spans="1:2" ht="30" customHeight="1" x14ac:dyDescent="0.25">
      <c r="A4" s="3">
        <v>-71</v>
      </c>
      <c r="B4" s="4">
        <v>0.149999999999999</v>
      </c>
    </row>
    <row r="5" spans="1:2" ht="30" customHeight="1" x14ac:dyDescent="0.25">
      <c r="A5" s="3">
        <v>-70</v>
      </c>
      <c r="B5" s="4">
        <v>0.21000000000000099</v>
      </c>
    </row>
    <row r="6" spans="1:2" ht="30" customHeight="1" x14ac:dyDescent="0.25">
      <c r="A6" s="3">
        <v>-69</v>
      </c>
      <c r="B6" s="4">
        <v>0.28000000000000103</v>
      </c>
    </row>
    <row r="7" spans="1:2" ht="30" customHeight="1" x14ac:dyDescent="0.25">
      <c r="A7" s="3">
        <v>-68</v>
      </c>
      <c r="B7" s="4">
        <v>0.35000000000000098</v>
      </c>
    </row>
    <row r="8" spans="1:2" ht="30" customHeight="1" x14ac:dyDescent="0.25">
      <c r="A8" s="3">
        <v>-67</v>
      </c>
      <c r="B8" s="4">
        <v>0.42000000000000198</v>
      </c>
    </row>
    <row r="9" spans="1:2" ht="30" customHeight="1" x14ac:dyDescent="0.25">
      <c r="A9" s="3">
        <v>-66</v>
      </c>
      <c r="B9" s="4">
        <v>0.48999999999999799</v>
      </c>
    </row>
    <row r="10" spans="1:2" ht="30" customHeight="1" x14ac:dyDescent="0.25">
      <c r="A10" s="3">
        <v>-65</v>
      </c>
      <c r="B10" s="4">
        <v>0.55999999999999905</v>
      </c>
    </row>
    <row r="11" spans="1:2" ht="30" customHeight="1" x14ac:dyDescent="0.25">
      <c r="A11" s="3">
        <v>-64</v>
      </c>
      <c r="B11" s="4">
        <v>0.62999999999999901</v>
      </c>
    </row>
    <row r="12" spans="1:2" ht="30" customHeight="1" x14ac:dyDescent="0.25">
      <c r="A12" s="3">
        <v>-63</v>
      </c>
      <c r="B12" s="4">
        <v>0.69999999999999896</v>
      </c>
    </row>
    <row r="13" spans="1:2" ht="30" customHeight="1" x14ac:dyDescent="0.25">
      <c r="A13" s="3">
        <v>-62</v>
      </c>
      <c r="B13" s="4">
        <v>0.78000000000000103</v>
      </c>
    </row>
    <row r="14" spans="1:2" ht="30" customHeight="1" x14ac:dyDescent="0.25">
      <c r="A14" s="3">
        <v>-61</v>
      </c>
      <c r="B14" s="4">
        <v>0.85999999999999899</v>
      </c>
    </row>
    <row r="15" spans="1:2" ht="30" customHeight="1" x14ac:dyDescent="0.25">
      <c r="A15" s="3">
        <v>-60</v>
      </c>
      <c r="B15" s="4">
        <v>0.94000000000000095</v>
      </c>
    </row>
    <row r="16" spans="1:2" ht="30" customHeight="1" x14ac:dyDescent="0.25">
      <c r="A16" s="3">
        <v>-59</v>
      </c>
      <c r="B16" s="4">
        <v>1.02</v>
      </c>
    </row>
    <row r="17" spans="1:2" ht="30" customHeight="1" x14ac:dyDescent="0.25">
      <c r="A17" s="3">
        <v>-58</v>
      </c>
      <c r="B17" s="4">
        <v>1.1000000000000001</v>
      </c>
    </row>
    <row r="18" spans="1:2" ht="30" customHeight="1" x14ac:dyDescent="0.25">
      <c r="A18" s="3">
        <v>-57</v>
      </c>
      <c r="B18" s="4">
        <v>1.18</v>
      </c>
    </row>
    <row r="19" spans="1:2" ht="30" customHeight="1" x14ac:dyDescent="0.25">
      <c r="A19" s="3">
        <v>-56</v>
      </c>
      <c r="B19" s="4">
        <v>1.26</v>
      </c>
    </row>
    <row r="20" spans="1:2" ht="30" customHeight="1" x14ac:dyDescent="0.25">
      <c r="A20" s="3">
        <v>-55</v>
      </c>
      <c r="B20" s="4">
        <v>1.35</v>
      </c>
    </row>
    <row r="21" spans="1:2" ht="30" customHeight="1" x14ac:dyDescent="0.25">
      <c r="A21" s="3">
        <v>-54</v>
      </c>
      <c r="B21" s="4">
        <v>1.44</v>
      </c>
    </row>
    <row r="22" spans="1:2" ht="30" customHeight="1" x14ac:dyDescent="0.25">
      <c r="A22" s="3">
        <v>-53</v>
      </c>
      <c r="B22" s="4">
        <v>1.53</v>
      </c>
    </row>
    <row r="23" spans="1:2" ht="30" customHeight="1" x14ac:dyDescent="0.25">
      <c r="A23" s="3">
        <v>-52</v>
      </c>
      <c r="B23" s="4">
        <v>1.62</v>
      </c>
    </row>
    <row r="24" spans="1:2" ht="30" customHeight="1" x14ac:dyDescent="0.25">
      <c r="A24" s="3">
        <v>-51</v>
      </c>
      <c r="B24" s="4">
        <v>1.71</v>
      </c>
    </row>
    <row r="25" spans="1:2" ht="30" customHeight="1" x14ac:dyDescent="0.25">
      <c r="A25" s="3">
        <v>-50</v>
      </c>
      <c r="B25" s="4">
        <v>1.81</v>
      </c>
    </row>
    <row r="26" spans="1:2" ht="30" customHeight="1" x14ac:dyDescent="0.25">
      <c r="A26" s="3">
        <v>-49</v>
      </c>
      <c r="B26" s="4">
        <v>1.91</v>
      </c>
    </row>
    <row r="27" spans="1:2" ht="30" customHeight="1" x14ac:dyDescent="0.25">
      <c r="A27" s="3">
        <v>-48</v>
      </c>
      <c r="B27" s="4">
        <v>2.0099999999999998</v>
      </c>
    </row>
    <row r="28" spans="1:2" ht="30" customHeight="1" x14ac:dyDescent="0.25">
      <c r="A28" s="3">
        <v>-47</v>
      </c>
      <c r="B28" s="4">
        <v>2.11</v>
      </c>
    </row>
    <row r="29" spans="1:2" ht="30" customHeight="1" x14ac:dyDescent="0.25">
      <c r="A29" s="3">
        <v>-46</v>
      </c>
      <c r="B29" s="4">
        <v>2.21</v>
      </c>
    </row>
    <row r="30" spans="1:2" ht="30" customHeight="1" x14ac:dyDescent="0.25">
      <c r="A30" s="3">
        <v>-45</v>
      </c>
      <c r="B30" s="4">
        <v>2.31</v>
      </c>
    </row>
    <row r="31" spans="1:2" ht="30" customHeight="1" x14ac:dyDescent="0.25">
      <c r="A31" s="3">
        <v>-44</v>
      </c>
      <c r="B31" s="4">
        <v>2.42</v>
      </c>
    </row>
    <row r="32" spans="1:2" ht="30" customHeight="1" x14ac:dyDescent="0.25">
      <c r="A32" s="3">
        <v>-43</v>
      </c>
      <c r="B32" s="4">
        <v>2.5299999999999998</v>
      </c>
    </row>
    <row r="33" spans="1:2" ht="30" customHeight="1" x14ac:dyDescent="0.25">
      <c r="A33" s="3">
        <v>-42</v>
      </c>
      <c r="B33" s="4">
        <v>2.64</v>
      </c>
    </row>
    <row r="34" spans="1:2" ht="30" customHeight="1" x14ac:dyDescent="0.25">
      <c r="A34" s="3">
        <v>-41</v>
      </c>
      <c r="B34" s="4">
        <v>2.75</v>
      </c>
    </row>
    <row r="35" spans="1:2" ht="30" customHeight="1" x14ac:dyDescent="0.25">
      <c r="A35" s="3">
        <v>-40</v>
      </c>
      <c r="B35" s="4">
        <v>2.87</v>
      </c>
    </row>
    <row r="36" spans="1:2" ht="30" customHeight="1" x14ac:dyDescent="0.25">
      <c r="A36" s="3">
        <v>-39</v>
      </c>
      <c r="B36" s="4">
        <v>2.99</v>
      </c>
    </row>
    <row r="37" spans="1:2" ht="30" customHeight="1" x14ac:dyDescent="0.25">
      <c r="A37" s="3">
        <v>-38</v>
      </c>
      <c r="B37" s="4">
        <v>3.11</v>
      </c>
    </row>
    <row r="38" spans="1:2" ht="30" customHeight="1" x14ac:dyDescent="0.25">
      <c r="A38" s="3">
        <v>-37</v>
      </c>
      <c r="B38" s="4">
        <v>3.23</v>
      </c>
    </row>
    <row r="39" spans="1:2" ht="30" customHeight="1" x14ac:dyDescent="0.25">
      <c r="A39" s="3">
        <v>-36</v>
      </c>
      <c r="B39" s="4">
        <v>3.36</v>
      </c>
    </row>
    <row r="40" spans="1:2" ht="30" customHeight="1" x14ac:dyDescent="0.25">
      <c r="A40" s="3">
        <v>-35</v>
      </c>
      <c r="B40" s="4">
        <v>3.49</v>
      </c>
    </row>
    <row r="41" spans="1:2" ht="30" customHeight="1" x14ac:dyDescent="0.25">
      <c r="A41" s="3">
        <v>-34</v>
      </c>
      <c r="B41" s="4">
        <v>3.62</v>
      </c>
    </row>
    <row r="42" spans="1:2" ht="30" customHeight="1" x14ac:dyDescent="0.25">
      <c r="A42" s="3">
        <v>-33</v>
      </c>
      <c r="B42" s="4">
        <v>3.75</v>
      </c>
    </row>
    <row r="43" spans="1:2" ht="30" customHeight="1" x14ac:dyDescent="0.25">
      <c r="A43" s="3">
        <v>-32</v>
      </c>
      <c r="B43" s="4">
        <v>3.89</v>
      </c>
    </row>
    <row r="44" spans="1:2" ht="30" customHeight="1" x14ac:dyDescent="0.25">
      <c r="A44" s="3">
        <v>-31</v>
      </c>
      <c r="B44" s="4">
        <v>4.03</v>
      </c>
    </row>
    <row r="45" spans="1:2" ht="30" customHeight="1" x14ac:dyDescent="0.25">
      <c r="A45" s="3">
        <v>-30</v>
      </c>
      <c r="B45" s="4">
        <v>4.17</v>
      </c>
    </row>
    <row r="46" spans="1:2" ht="30" customHeight="1" x14ac:dyDescent="0.25">
      <c r="A46" s="3">
        <v>-29</v>
      </c>
      <c r="B46" s="4">
        <v>4.3099999999999996</v>
      </c>
    </row>
    <row r="47" spans="1:2" ht="30" customHeight="1" x14ac:dyDescent="0.25">
      <c r="A47" s="3">
        <v>-28</v>
      </c>
      <c r="B47" s="4">
        <v>4.46</v>
      </c>
    </row>
    <row r="48" spans="1:2" ht="30" customHeight="1" x14ac:dyDescent="0.25">
      <c r="A48" s="3">
        <v>-27</v>
      </c>
      <c r="B48" s="4">
        <v>4.6100000000000003</v>
      </c>
    </row>
    <row r="49" spans="1:2" ht="30" customHeight="1" x14ac:dyDescent="0.25">
      <c r="A49" s="3">
        <v>-26</v>
      </c>
      <c r="B49" s="4">
        <v>4.76</v>
      </c>
    </row>
    <row r="50" spans="1:2" ht="30" customHeight="1" x14ac:dyDescent="0.25">
      <c r="A50" s="3">
        <v>-25</v>
      </c>
      <c r="B50" s="4">
        <v>4.92</v>
      </c>
    </row>
    <row r="51" spans="1:2" ht="30" customHeight="1" x14ac:dyDescent="0.25">
      <c r="A51" s="3">
        <v>-24</v>
      </c>
      <c r="B51" s="4">
        <v>5.08</v>
      </c>
    </row>
    <row r="52" spans="1:2" ht="30" customHeight="1" x14ac:dyDescent="0.25">
      <c r="A52" s="3">
        <v>-23</v>
      </c>
      <c r="B52" s="4">
        <v>5.24</v>
      </c>
    </row>
    <row r="53" spans="1:2" ht="30" customHeight="1" x14ac:dyDescent="0.25">
      <c r="A53" s="3">
        <v>-22</v>
      </c>
      <c r="B53" s="4">
        <v>5.4</v>
      </c>
    </row>
    <row r="54" spans="1:2" ht="30" customHeight="1" x14ac:dyDescent="0.25">
      <c r="A54" s="3">
        <v>-21</v>
      </c>
      <c r="B54" s="4">
        <v>5.57</v>
      </c>
    </row>
    <row r="55" spans="1:2" ht="30" customHeight="1" x14ac:dyDescent="0.25">
      <c r="A55" s="3">
        <v>-20</v>
      </c>
      <c r="B55" s="4">
        <v>5.74</v>
      </c>
    </row>
    <row r="56" spans="1:2" ht="30" customHeight="1" x14ac:dyDescent="0.25">
      <c r="A56" s="3">
        <v>-19</v>
      </c>
      <c r="B56" s="4">
        <v>5.92</v>
      </c>
    </row>
    <row r="57" spans="1:2" ht="30" customHeight="1" x14ac:dyDescent="0.25">
      <c r="A57" s="3">
        <v>-18</v>
      </c>
      <c r="B57" s="4">
        <v>6.1</v>
      </c>
    </row>
    <row r="58" spans="1:2" ht="30" customHeight="1" x14ac:dyDescent="0.25">
      <c r="A58" s="3">
        <v>-17</v>
      </c>
      <c r="B58" s="4">
        <v>6.28</v>
      </c>
    </row>
    <row r="59" spans="1:2" ht="30" customHeight="1" x14ac:dyDescent="0.25">
      <c r="A59" s="3">
        <v>-16</v>
      </c>
      <c r="B59" s="4">
        <v>6.47</v>
      </c>
    </row>
    <row r="60" spans="1:2" ht="30" customHeight="1" x14ac:dyDescent="0.25">
      <c r="A60" s="3">
        <v>-15</v>
      </c>
      <c r="B60" s="4">
        <v>6.66</v>
      </c>
    </row>
    <row r="61" spans="1:2" ht="30" customHeight="1" x14ac:dyDescent="0.25">
      <c r="A61" s="3">
        <v>-14</v>
      </c>
      <c r="B61" s="4">
        <v>6.85</v>
      </c>
    </row>
    <row r="62" spans="1:2" ht="30" customHeight="1" x14ac:dyDescent="0.25">
      <c r="A62" s="3">
        <v>-13</v>
      </c>
      <c r="B62" s="4">
        <v>7.05</v>
      </c>
    </row>
    <row r="63" spans="1:2" ht="30" customHeight="1" x14ac:dyDescent="0.25">
      <c r="A63" s="3">
        <v>-12</v>
      </c>
      <c r="B63" s="4">
        <v>7.25</v>
      </c>
    </row>
    <row r="64" spans="1:2" ht="30" customHeight="1" x14ac:dyDescent="0.25">
      <c r="A64" s="3">
        <v>-11</v>
      </c>
      <c r="B64" s="4">
        <v>7.46</v>
      </c>
    </row>
    <row r="65" spans="1:2" ht="30" customHeight="1" x14ac:dyDescent="0.25">
      <c r="A65" s="3">
        <v>-10</v>
      </c>
      <c r="B65" s="4">
        <v>7.67</v>
      </c>
    </row>
    <row r="66" spans="1:2" ht="30" customHeight="1" x14ac:dyDescent="0.25">
      <c r="A66" s="3">
        <v>-9</v>
      </c>
      <c r="B66" s="4">
        <v>7.88</v>
      </c>
    </row>
    <row r="67" spans="1:2" ht="30" customHeight="1" x14ac:dyDescent="0.25">
      <c r="A67" s="3">
        <v>-8</v>
      </c>
      <c r="B67" s="4">
        <v>8.1</v>
      </c>
    </row>
    <row r="68" spans="1:2" ht="30" customHeight="1" x14ac:dyDescent="0.25">
      <c r="A68" s="3">
        <v>-7</v>
      </c>
      <c r="B68" s="4">
        <v>8.32</v>
      </c>
    </row>
    <row r="69" spans="1:2" ht="30" customHeight="1" x14ac:dyDescent="0.25">
      <c r="A69" s="3">
        <v>-6</v>
      </c>
      <c r="B69" s="4">
        <v>8.5399999999999991</v>
      </c>
    </row>
    <row r="70" spans="1:2" ht="30" customHeight="1" x14ac:dyDescent="0.25">
      <c r="A70" s="3">
        <v>-5</v>
      </c>
      <c r="B70" s="4">
        <v>8.77</v>
      </c>
    </row>
    <row r="71" spans="1:2" ht="30" customHeight="1" x14ac:dyDescent="0.25">
      <c r="A71" s="3">
        <v>-4</v>
      </c>
      <c r="B71" s="4">
        <v>9.01</v>
      </c>
    </row>
    <row r="72" spans="1:2" ht="30" customHeight="1" x14ac:dyDescent="0.25">
      <c r="A72" s="3">
        <v>-3</v>
      </c>
      <c r="B72" s="4">
        <v>9.25</v>
      </c>
    </row>
    <row r="73" spans="1:2" ht="30" customHeight="1" x14ac:dyDescent="0.25">
      <c r="A73" s="3">
        <v>-2</v>
      </c>
      <c r="B73" s="4">
        <v>9.5</v>
      </c>
    </row>
    <row r="74" spans="1:2" ht="30" customHeight="1" x14ac:dyDescent="0.25">
      <c r="A74" s="3">
        <v>-1</v>
      </c>
      <c r="B74" s="4">
        <v>9.75</v>
      </c>
    </row>
    <row r="75" spans="1:2" ht="30" customHeight="1" x14ac:dyDescent="0.25">
      <c r="A75" s="3">
        <v>0</v>
      </c>
      <c r="B75" s="4">
        <v>10</v>
      </c>
    </row>
    <row r="76" spans="1:2" ht="30" customHeight="1" x14ac:dyDescent="0.25">
      <c r="A76" s="3">
        <v>1</v>
      </c>
      <c r="B76" s="4">
        <v>10.25</v>
      </c>
    </row>
    <row r="77" spans="1:2" ht="30" customHeight="1" x14ac:dyDescent="0.25">
      <c r="A77" s="3">
        <v>2</v>
      </c>
      <c r="B77" s="4">
        <v>10.5</v>
      </c>
    </row>
    <row r="78" spans="1:2" ht="30" customHeight="1" x14ac:dyDescent="0.25">
      <c r="A78" s="3">
        <v>3</v>
      </c>
      <c r="B78" s="4">
        <v>10.75</v>
      </c>
    </row>
    <row r="79" spans="1:2" ht="30" customHeight="1" x14ac:dyDescent="0.25">
      <c r="A79" s="3">
        <v>4</v>
      </c>
      <c r="B79" s="4">
        <v>10.99</v>
      </c>
    </row>
    <row r="80" spans="1:2" ht="30" customHeight="1" x14ac:dyDescent="0.25">
      <c r="A80" s="3">
        <v>5</v>
      </c>
      <c r="B80" s="4">
        <v>11.23</v>
      </c>
    </row>
    <row r="81" spans="1:2" ht="30" customHeight="1" x14ac:dyDescent="0.25">
      <c r="A81" s="3">
        <v>6</v>
      </c>
      <c r="B81" s="4">
        <v>11.46</v>
      </c>
    </row>
    <row r="82" spans="1:2" ht="30" customHeight="1" x14ac:dyDescent="0.25">
      <c r="A82" s="3">
        <v>7</v>
      </c>
      <c r="B82" s="4">
        <v>11.68</v>
      </c>
    </row>
    <row r="83" spans="1:2" ht="30" customHeight="1" x14ac:dyDescent="0.25">
      <c r="A83" s="3">
        <v>8</v>
      </c>
      <c r="B83" s="4">
        <v>11.9</v>
      </c>
    </row>
    <row r="84" spans="1:2" ht="30" customHeight="1" x14ac:dyDescent="0.25">
      <c r="A84" s="3">
        <v>9</v>
      </c>
      <c r="B84" s="4">
        <v>12.12</v>
      </c>
    </row>
    <row r="85" spans="1:2" ht="30" customHeight="1" x14ac:dyDescent="0.25">
      <c r="A85" s="3">
        <v>10</v>
      </c>
      <c r="B85" s="4">
        <v>12.33</v>
      </c>
    </row>
    <row r="86" spans="1:2" ht="30" customHeight="1" x14ac:dyDescent="0.25">
      <c r="A86" s="3">
        <v>11</v>
      </c>
      <c r="B86" s="4">
        <v>12.54</v>
      </c>
    </row>
    <row r="87" spans="1:2" ht="30" customHeight="1" x14ac:dyDescent="0.25">
      <c r="A87" s="3">
        <v>12</v>
      </c>
      <c r="B87" s="4">
        <v>12.75</v>
      </c>
    </row>
    <row r="88" spans="1:2" ht="30" customHeight="1" x14ac:dyDescent="0.25">
      <c r="A88" s="3">
        <v>13</v>
      </c>
      <c r="B88" s="4">
        <v>12.95</v>
      </c>
    </row>
    <row r="89" spans="1:2" ht="30" customHeight="1" x14ac:dyDescent="0.25">
      <c r="A89" s="3">
        <v>14</v>
      </c>
      <c r="B89" s="4">
        <v>13.15</v>
      </c>
    </row>
    <row r="90" spans="1:2" ht="30" customHeight="1" x14ac:dyDescent="0.25">
      <c r="A90" s="3">
        <v>15</v>
      </c>
      <c r="B90" s="4">
        <v>13.34</v>
      </c>
    </row>
    <row r="91" spans="1:2" ht="30" customHeight="1" x14ac:dyDescent="0.25">
      <c r="A91" s="3">
        <v>16</v>
      </c>
      <c r="B91" s="4">
        <v>13.53</v>
      </c>
    </row>
    <row r="92" spans="1:2" ht="30" customHeight="1" x14ac:dyDescent="0.25">
      <c r="A92" s="3">
        <v>17</v>
      </c>
      <c r="B92" s="4">
        <v>13.72</v>
      </c>
    </row>
    <row r="93" spans="1:2" ht="30" customHeight="1" x14ac:dyDescent="0.25">
      <c r="A93" s="3">
        <v>18</v>
      </c>
      <c r="B93" s="4">
        <v>13.9</v>
      </c>
    </row>
    <row r="94" spans="1:2" ht="30" customHeight="1" x14ac:dyDescent="0.25">
      <c r="A94" s="3">
        <v>19</v>
      </c>
      <c r="B94" s="4">
        <v>14.08</v>
      </c>
    </row>
    <row r="95" spans="1:2" ht="30" customHeight="1" x14ac:dyDescent="0.25">
      <c r="A95" s="3">
        <v>20</v>
      </c>
      <c r="B95" s="4">
        <v>14.26</v>
      </c>
    </row>
    <row r="96" spans="1:2" ht="30" customHeight="1" x14ac:dyDescent="0.25">
      <c r="A96" s="3">
        <v>21</v>
      </c>
      <c r="B96" s="4">
        <v>14.43</v>
      </c>
    </row>
    <row r="97" spans="1:2" ht="30" customHeight="1" x14ac:dyDescent="0.25">
      <c r="A97" s="3">
        <v>22</v>
      </c>
      <c r="B97" s="4">
        <v>14.6</v>
      </c>
    </row>
    <row r="98" spans="1:2" ht="30" customHeight="1" x14ac:dyDescent="0.25">
      <c r="A98" s="3">
        <v>23</v>
      </c>
      <c r="B98" s="4">
        <v>14.76</v>
      </c>
    </row>
    <row r="99" spans="1:2" ht="30" customHeight="1" x14ac:dyDescent="0.25">
      <c r="A99" s="3">
        <v>24</v>
      </c>
      <c r="B99" s="4">
        <v>14.92</v>
      </c>
    </row>
    <row r="100" spans="1:2" ht="30" customHeight="1" x14ac:dyDescent="0.25">
      <c r="A100" s="3">
        <v>25</v>
      </c>
      <c r="B100" s="4">
        <v>15.08</v>
      </c>
    </row>
    <row r="101" spans="1:2" ht="30" customHeight="1" x14ac:dyDescent="0.25">
      <c r="A101" s="3">
        <v>26</v>
      </c>
      <c r="B101" s="4">
        <v>15.24</v>
      </c>
    </row>
    <row r="102" spans="1:2" ht="30" customHeight="1" x14ac:dyDescent="0.25">
      <c r="A102" s="3">
        <v>27</v>
      </c>
      <c r="B102" s="4">
        <v>15.39</v>
      </c>
    </row>
    <row r="103" spans="1:2" ht="30" customHeight="1" x14ac:dyDescent="0.25">
      <c r="A103" s="3">
        <v>28</v>
      </c>
      <c r="B103" s="4">
        <v>15.54</v>
      </c>
    </row>
    <row r="104" spans="1:2" ht="30" customHeight="1" x14ac:dyDescent="0.25">
      <c r="A104" s="3">
        <v>29</v>
      </c>
      <c r="B104" s="4">
        <v>15.69</v>
      </c>
    </row>
    <row r="105" spans="1:2" ht="30" customHeight="1" x14ac:dyDescent="0.25">
      <c r="A105" s="3">
        <v>30</v>
      </c>
      <c r="B105" s="4">
        <v>15.83</v>
      </c>
    </row>
    <row r="106" spans="1:2" ht="30" customHeight="1" x14ac:dyDescent="0.25">
      <c r="A106" s="3">
        <v>31</v>
      </c>
      <c r="B106" s="4">
        <v>15.97</v>
      </c>
    </row>
    <row r="107" spans="1:2" ht="30" customHeight="1" x14ac:dyDescent="0.25">
      <c r="A107" s="3">
        <v>32</v>
      </c>
      <c r="B107" s="4">
        <v>16.11</v>
      </c>
    </row>
    <row r="108" spans="1:2" ht="30" customHeight="1" x14ac:dyDescent="0.25">
      <c r="A108" s="3">
        <v>33</v>
      </c>
      <c r="B108" s="4">
        <v>16.25</v>
      </c>
    </row>
    <row r="109" spans="1:2" ht="30" customHeight="1" x14ac:dyDescent="0.25">
      <c r="A109" s="3">
        <v>34</v>
      </c>
      <c r="B109" s="4">
        <v>16.38</v>
      </c>
    </row>
    <row r="110" spans="1:2" ht="30" customHeight="1" x14ac:dyDescent="0.25">
      <c r="A110" s="3">
        <v>35</v>
      </c>
      <c r="B110" s="4">
        <v>16.510000000000002</v>
      </c>
    </row>
    <row r="111" spans="1:2" ht="30" customHeight="1" x14ac:dyDescent="0.25">
      <c r="A111" s="3">
        <v>36</v>
      </c>
      <c r="B111" s="4">
        <v>16.64</v>
      </c>
    </row>
    <row r="112" spans="1:2" ht="30" customHeight="1" x14ac:dyDescent="0.25">
      <c r="A112" s="3">
        <v>37</v>
      </c>
      <c r="B112" s="4">
        <v>16.77</v>
      </c>
    </row>
    <row r="113" spans="1:2" ht="30" customHeight="1" x14ac:dyDescent="0.25">
      <c r="A113" s="3">
        <v>38</v>
      </c>
      <c r="B113" s="4">
        <v>16.89</v>
      </c>
    </row>
    <row r="114" spans="1:2" ht="30" customHeight="1" x14ac:dyDescent="0.25">
      <c r="A114" s="3">
        <v>39</v>
      </c>
      <c r="B114" s="4">
        <v>17.010000000000002</v>
      </c>
    </row>
    <row r="115" spans="1:2" ht="30" customHeight="1" x14ac:dyDescent="0.25">
      <c r="A115" s="3">
        <v>40</v>
      </c>
      <c r="B115" s="4">
        <v>17.13</v>
      </c>
    </row>
    <row r="116" spans="1:2" ht="30" customHeight="1" x14ac:dyDescent="0.25">
      <c r="A116" s="3">
        <v>41</v>
      </c>
      <c r="B116" s="4">
        <v>17.25</v>
      </c>
    </row>
    <row r="117" spans="1:2" ht="30" customHeight="1" x14ac:dyDescent="0.25">
      <c r="A117" s="3">
        <v>42</v>
      </c>
      <c r="B117" s="4">
        <v>17.36</v>
      </c>
    </row>
    <row r="118" spans="1:2" ht="30" customHeight="1" x14ac:dyDescent="0.25">
      <c r="A118" s="3">
        <v>43</v>
      </c>
      <c r="B118" s="4">
        <v>17.47</v>
      </c>
    </row>
    <row r="119" spans="1:2" ht="30" customHeight="1" x14ac:dyDescent="0.25">
      <c r="A119" s="3">
        <v>44</v>
      </c>
      <c r="B119" s="4">
        <v>17.579999999999998</v>
      </c>
    </row>
    <row r="120" spans="1:2" ht="30" customHeight="1" x14ac:dyDescent="0.25">
      <c r="A120" s="3">
        <v>45</v>
      </c>
      <c r="B120" s="4">
        <v>17.690000000000001</v>
      </c>
    </row>
    <row r="121" spans="1:2" ht="30" customHeight="1" x14ac:dyDescent="0.25">
      <c r="A121" s="3">
        <v>46</v>
      </c>
      <c r="B121" s="4">
        <v>17.79</v>
      </c>
    </row>
    <row r="122" spans="1:2" ht="30" customHeight="1" x14ac:dyDescent="0.25">
      <c r="A122" s="3">
        <v>47</v>
      </c>
      <c r="B122" s="4">
        <v>17.89</v>
      </c>
    </row>
    <row r="123" spans="1:2" ht="30" customHeight="1" x14ac:dyDescent="0.25">
      <c r="A123" s="3">
        <v>48</v>
      </c>
      <c r="B123" s="4">
        <v>17.989999999999998</v>
      </c>
    </row>
    <row r="124" spans="1:2" ht="30" customHeight="1" x14ac:dyDescent="0.25">
      <c r="A124" s="3">
        <v>49</v>
      </c>
      <c r="B124" s="4">
        <v>18.09</v>
      </c>
    </row>
    <row r="125" spans="1:2" ht="30" customHeight="1" x14ac:dyDescent="0.25">
      <c r="A125" s="3">
        <v>50</v>
      </c>
      <c r="B125" s="4">
        <v>18.190000000000001</v>
      </c>
    </row>
    <row r="126" spans="1:2" ht="30" customHeight="1" x14ac:dyDescent="0.25">
      <c r="A126" s="3">
        <v>51</v>
      </c>
      <c r="B126" s="4">
        <v>18.29</v>
      </c>
    </row>
    <row r="127" spans="1:2" ht="30" customHeight="1" x14ac:dyDescent="0.25">
      <c r="A127" s="3">
        <v>52</v>
      </c>
      <c r="B127" s="4">
        <v>18.38</v>
      </c>
    </row>
    <row r="128" spans="1:2" ht="30" customHeight="1" x14ac:dyDescent="0.25">
      <c r="A128" s="3">
        <v>53</v>
      </c>
      <c r="B128" s="4">
        <v>18.47</v>
      </c>
    </row>
    <row r="129" spans="1:2" ht="30" customHeight="1" x14ac:dyDescent="0.25">
      <c r="A129" s="3">
        <v>54</v>
      </c>
      <c r="B129" s="4">
        <v>18.559999999999999</v>
      </c>
    </row>
    <row r="130" spans="1:2" ht="30" customHeight="1" x14ac:dyDescent="0.25">
      <c r="A130" s="3">
        <v>55</v>
      </c>
      <c r="B130" s="4">
        <v>18.649999999999999</v>
      </c>
    </row>
    <row r="131" spans="1:2" ht="30" customHeight="1" x14ac:dyDescent="0.25">
      <c r="A131" s="3">
        <v>56</v>
      </c>
      <c r="B131" s="4">
        <v>18.739999999999998</v>
      </c>
    </row>
    <row r="132" spans="1:2" ht="30" customHeight="1" x14ac:dyDescent="0.25">
      <c r="A132" s="3">
        <v>57</v>
      </c>
      <c r="B132" s="4">
        <v>18.82</v>
      </c>
    </row>
    <row r="133" spans="1:2" ht="30" customHeight="1" x14ac:dyDescent="0.25">
      <c r="A133" s="3">
        <v>58</v>
      </c>
      <c r="B133" s="4">
        <v>18.899999999999999</v>
      </c>
    </row>
    <row r="134" spans="1:2" ht="30" customHeight="1" x14ac:dyDescent="0.25">
      <c r="A134" s="3">
        <v>59</v>
      </c>
      <c r="B134" s="4">
        <v>18.98</v>
      </c>
    </row>
    <row r="135" spans="1:2" ht="30" customHeight="1" x14ac:dyDescent="0.25">
      <c r="A135" s="3">
        <v>60</v>
      </c>
      <c r="B135" s="4">
        <v>19.059999999999999</v>
      </c>
    </row>
    <row r="136" spans="1:2" ht="30" customHeight="1" x14ac:dyDescent="0.25">
      <c r="A136" s="3">
        <v>61</v>
      </c>
      <c r="B136" s="4">
        <v>19.14</v>
      </c>
    </row>
    <row r="137" spans="1:2" ht="30" customHeight="1" x14ac:dyDescent="0.25">
      <c r="A137" s="3">
        <v>62</v>
      </c>
      <c r="B137" s="4">
        <v>19.22</v>
      </c>
    </row>
    <row r="138" spans="1:2" ht="30" customHeight="1" x14ac:dyDescent="0.25">
      <c r="A138" s="3">
        <v>63</v>
      </c>
      <c r="B138" s="4">
        <v>19.3</v>
      </c>
    </row>
    <row r="139" spans="1:2" ht="30" customHeight="1" x14ac:dyDescent="0.25">
      <c r="A139" s="3">
        <v>64</v>
      </c>
      <c r="B139" s="4">
        <v>19.37</v>
      </c>
    </row>
    <row r="140" spans="1:2" ht="30" customHeight="1" x14ac:dyDescent="0.25">
      <c r="A140" s="3">
        <v>65</v>
      </c>
      <c r="B140" s="4">
        <v>19.440000000000001</v>
      </c>
    </row>
    <row r="141" spans="1:2" ht="30" customHeight="1" x14ac:dyDescent="0.25">
      <c r="A141" s="3">
        <v>66</v>
      </c>
      <c r="B141" s="4">
        <v>19.510000000000002</v>
      </c>
    </row>
    <row r="142" spans="1:2" ht="30" customHeight="1" x14ac:dyDescent="0.25">
      <c r="A142" s="3">
        <v>67</v>
      </c>
      <c r="B142" s="4">
        <v>19.579999999999998</v>
      </c>
    </row>
    <row r="143" spans="1:2" ht="30" customHeight="1" x14ac:dyDescent="0.25">
      <c r="A143" s="3">
        <v>68</v>
      </c>
      <c r="B143" s="4">
        <v>19.649999999999999</v>
      </c>
    </row>
    <row r="144" spans="1:2" ht="30" customHeight="1" x14ac:dyDescent="0.25">
      <c r="A144" s="3">
        <v>69</v>
      </c>
      <c r="B144" s="4">
        <v>19.72</v>
      </c>
    </row>
    <row r="145" spans="1:2" ht="30" customHeight="1" x14ac:dyDescent="0.25">
      <c r="A145" s="3">
        <v>70</v>
      </c>
      <c r="B145" s="4">
        <v>19.79</v>
      </c>
    </row>
    <row r="146" spans="1:2" ht="30" customHeight="1" x14ac:dyDescent="0.25">
      <c r="A146" s="3">
        <v>71</v>
      </c>
      <c r="B146" s="4">
        <v>19.850000000000001</v>
      </c>
    </row>
    <row r="147" spans="1:2" ht="30" customHeight="1" x14ac:dyDescent="0.25">
      <c r="A147" s="3">
        <v>72</v>
      </c>
      <c r="B147" s="4">
        <v>19.91</v>
      </c>
    </row>
    <row r="148" spans="1:2" ht="30" customHeight="1" x14ac:dyDescent="0.25">
      <c r="A148" s="3">
        <v>73</v>
      </c>
      <c r="B148" s="4">
        <v>19.97</v>
      </c>
    </row>
    <row r="149" spans="1:2" ht="30" customHeight="1" x14ac:dyDescent="0.25">
      <c r="A149" s="3">
        <v>74</v>
      </c>
      <c r="B149" s="4">
        <v>20</v>
      </c>
    </row>
    <row r="150" spans="1:2" ht="30" customHeight="1" x14ac:dyDescent="0.25">
      <c r="A150" s="3">
        <v>75</v>
      </c>
      <c r="B150" s="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361C-34FA-4217-BEDB-E64992BA4EAC}">
  <dimension ref="A1:L29"/>
  <sheetViews>
    <sheetView workbookViewId="0">
      <pane ySplit="1" topLeftCell="A2" activePane="bottomLeft" state="frozen"/>
      <selection pane="bottomLeft" activeCell="A2" sqref="A2"/>
    </sheetView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3.5703125" style="12" bestFit="1" customWidth="1"/>
    <col min="7" max="7" width="13" style="12" bestFit="1" customWidth="1"/>
    <col min="8" max="8" width="14" style="12" bestFit="1" customWidth="1"/>
    <col min="9" max="11" width="12.7109375" style="12" customWidth="1"/>
    <col min="12" max="12" width="18.7109375" style="5" bestFit="1" customWidth="1"/>
    <col min="13" max="13" width="12.7109375" style="5" customWidth="1"/>
    <col min="14" max="16384" width="9.140625" style="5"/>
  </cols>
  <sheetData>
    <row r="1" spans="1:12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3" t="s">
        <v>173</v>
      </c>
      <c r="G1" s="13" t="s">
        <v>174</v>
      </c>
      <c r="H1" s="13" t="s">
        <v>175</v>
      </c>
      <c r="I1" s="11" t="s">
        <v>170</v>
      </c>
      <c r="J1" s="11" t="s">
        <v>171</v>
      </c>
      <c r="K1" s="11" t="s">
        <v>172</v>
      </c>
      <c r="L1" s="7" t="s">
        <v>203</v>
      </c>
    </row>
    <row r="2" spans="1:12" ht="30" customHeight="1" x14ac:dyDescent="0.25">
      <c r="A2" s="5" t="s">
        <v>188</v>
      </c>
      <c r="B2" s="10">
        <f t="shared" ref="B2:B29" si="0">SUM(F2:K2)</f>
        <v>64.31</v>
      </c>
      <c r="C2" s="10">
        <f t="shared" ref="C2:C29" si="1">+B2/L2</f>
        <v>10.718333333333334</v>
      </c>
      <c r="D2" s="10">
        <f t="shared" ref="D2:D29" si="2">SUM(F2:K2)/6</f>
        <v>10.718333333333334</v>
      </c>
      <c r="E2" s="7">
        <f t="shared" ref="E2:E29" si="3">RANK(D2,$D$2:$D$29)</f>
        <v>1</v>
      </c>
      <c r="F2" s="12">
        <v>10.75</v>
      </c>
      <c r="G2" s="12">
        <v>17.989999999999998</v>
      </c>
      <c r="H2" s="12">
        <v>15.97</v>
      </c>
      <c r="I2" s="12">
        <v>0.56000000000000005</v>
      </c>
      <c r="J2" s="12">
        <v>10.5</v>
      </c>
      <c r="K2" s="12">
        <v>8.5399999999999991</v>
      </c>
      <c r="L2" s="6">
        <f t="shared" ref="L2:L29" si="4">COUNT(F2:K2)</f>
        <v>6</v>
      </c>
    </row>
    <row r="3" spans="1:12" ht="30" customHeight="1" x14ac:dyDescent="0.25">
      <c r="A3" s="5" t="s">
        <v>181</v>
      </c>
      <c r="B3" s="10">
        <f t="shared" si="0"/>
        <v>61.22</v>
      </c>
      <c r="C3" s="10">
        <f t="shared" si="1"/>
        <v>15.305</v>
      </c>
      <c r="D3" s="10">
        <f t="shared" si="2"/>
        <v>10.203333333333333</v>
      </c>
      <c r="E3" s="7">
        <f t="shared" si="3"/>
        <v>2</v>
      </c>
      <c r="F3" s="12">
        <v>15.69</v>
      </c>
      <c r="G3" s="12">
        <v>19.059999999999999</v>
      </c>
      <c r="H3" s="12">
        <v>15.97</v>
      </c>
      <c r="J3" s="12">
        <v>10.5</v>
      </c>
      <c r="L3" s="6">
        <f t="shared" si="4"/>
        <v>4</v>
      </c>
    </row>
    <row r="4" spans="1:12" ht="30" customHeight="1" x14ac:dyDescent="0.25">
      <c r="A4" s="5" t="s">
        <v>205</v>
      </c>
      <c r="B4" s="10">
        <f t="shared" si="0"/>
        <v>56.099999999999994</v>
      </c>
      <c r="C4" s="10">
        <f t="shared" si="1"/>
        <v>11.219999999999999</v>
      </c>
      <c r="D4" s="10">
        <f t="shared" si="2"/>
        <v>9.35</v>
      </c>
      <c r="E4" s="7">
        <f t="shared" si="3"/>
        <v>3</v>
      </c>
      <c r="F4" s="12">
        <v>20</v>
      </c>
      <c r="G4" s="12">
        <v>2.0099999999999998</v>
      </c>
      <c r="H4" s="12">
        <v>15.08</v>
      </c>
      <c r="I4" s="12">
        <v>6.47</v>
      </c>
      <c r="J4" s="12">
        <v>12.54</v>
      </c>
      <c r="L4" s="6">
        <f t="shared" si="4"/>
        <v>5</v>
      </c>
    </row>
    <row r="5" spans="1:12" ht="30" customHeight="1" x14ac:dyDescent="0.25">
      <c r="A5" s="5" t="s">
        <v>182</v>
      </c>
      <c r="B5" s="10">
        <f t="shared" si="0"/>
        <v>55.94</v>
      </c>
      <c r="C5" s="10">
        <f t="shared" si="1"/>
        <v>11.187999999999999</v>
      </c>
      <c r="D5" s="10">
        <f t="shared" si="2"/>
        <v>9.3233333333333324</v>
      </c>
      <c r="E5" s="7">
        <f t="shared" si="3"/>
        <v>4</v>
      </c>
      <c r="G5" s="12">
        <v>1.35</v>
      </c>
      <c r="H5" s="12">
        <v>15.08</v>
      </c>
      <c r="I5" s="12">
        <v>9.5</v>
      </c>
      <c r="J5" s="12">
        <v>12.54</v>
      </c>
      <c r="K5" s="12">
        <v>17.47</v>
      </c>
      <c r="L5" s="6">
        <f t="shared" si="4"/>
        <v>5</v>
      </c>
    </row>
    <row r="6" spans="1:12" ht="30" customHeight="1" x14ac:dyDescent="0.25">
      <c r="A6" s="5" t="s">
        <v>189</v>
      </c>
      <c r="B6" s="10">
        <f t="shared" si="0"/>
        <v>51.28</v>
      </c>
      <c r="C6" s="10">
        <f t="shared" si="1"/>
        <v>10.256</v>
      </c>
      <c r="D6" s="10">
        <f t="shared" si="2"/>
        <v>8.5466666666666669</v>
      </c>
      <c r="E6" s="7">
        <f t="shared" si="3"/>
        <v>5</v>
      </c>
      <c r="F6" s="12">
        <v>10.75</v>
      </c>
      <c r="G6" s="12">
        <v>18.649999999999999</v>
      </c>
      <c r="H6" s="12">
        <v>4.92</v>
      </c>
      <c r="I6" s="12">
        <v>9.5</v>
      </c>
      <c r="J6" s="12">
        <v>7.46</v>
      </c>
      <c r="L6" s="6">
        <f t="shared" si="4"/>
        <v>5</v>
      </c>
    </row>
    <row r="7" spans="1:12" ht="30" customHeight="1" x14ac:dyDescent="0.25">
      <c r="A7" s="5" t="s">
        <v>190</v>
      </c>
      <c r="B7" s="10">
        <f t="shared" si="0"/>
        <v>48.290000000000006</v>
      </c>
      <c r="C7" s="10">
        <f t="shared" si="1"/>
        <v>8.0483333333333338</v>
      </c>
      <c r="D7" s="10">
        <f t="shared" si="2"/>
        <v>8.0483333333333338</v>
      </c>
      <c r="E7" s="7">
        <f t="shared" si="3"/>
        <v>6</v>
      </c>
      <c r="F7" s="12">
        <v>15.69</v>
      </c>
      <c r="G7" s="12">
        <v>17.989999999999998</v>
      </c>
      <c r="H7" s="12">
        <v>10.5</v>
      </c>
      <c r="I7" s="12">
        <v>0.56000000000000005</v>
      </c>
      <c r="J7" s="12">
        <v>1.02</v>
      </c>
      <c r="K7" s="12">
        <v>2.5299999999999998</v>
      </c>
      <c r="L7" s="6">
        <f t="shared" si="4"/>
        <v>6</v>
      </c>
    </row>
    <row r="8" spans="1:12" ht="30" customHeight="1" x14ac:dyDescent="0.25">
      <c r="A8" s="5" t="s">
        <v>191</v>
      </c>
      <c r="B8" s="10">
        <f t="shared" si="0"/>
        <v>46.3</v>
      </c>
      <c r="C8" s="10">
        <f t="shared" si="1"/>
        <v>7.7166666666666659</v>
      </c>
      <c r="D8" s="10">
        <f t="shared" si="2"/>
        <v>7.7166666666666659</v>
      </c>
      <c r="E8" s="7">
        <f t="shared" si="3"/>
        <v>7</v>
      </c>
      <c r="F8" s="12">
        <v>4.21</v>
      </c>
      <c r="G8" s="12">
        <v>1.35</v>
      </c>
      <c r="H8" s="12">
        <v>9.5</v>
      </c>
      <c r="I8" s="12">
        <v>13.53</v>
      </c>
      <c r="J8" s="12">
        <v>7.46</v>
      </c>
      <c r="K8" s="12">
        <v>10.25</v>
      </c>
      <c r="L8" s="6">
        <f t="shared" si="4"/>
        <v>6</v>
      </c>
    </row>
    <row r="9" spans="1:12" ht="30" customHeight="1" x14ac:dyDescent="0.25">
      <c r="A9" s="5" t="s">
        <v>187</v>
      </c>
      <c r="B9" s="10">
        <f t="shared" si="0"/>
        <v>44.050000000000004</v>
      </c>
      <c r="C9" s="10">
        <f t="shared" si="1"/>
        <v>11.012500000000001</v>
      </c>
      <c r="D9" s="10">
        <f t="shared" si="2"/>
        <v>7.3416666666666677</v>
      </c>
      <c r="E9" s="7">
        <f t="shared" si="3"/>
        <v>8</v>
      </c>
      <c r="G9" s="12">
        <v>19.059999999999999</v>
      </c>
      <c r="H9" s="12">
        <v>4.03</v>
      </c>
      <c r="J9" s="12">
        <v>9.5</v>
      </c>
      <c r="K9" s="12">
        <v>11.46</v>
      </c>
      <c r="L9" s="6">
        <f t="shared" si="4"/>
        <v>4</v>
      </c>
    </row>
    <row r="10" spans="1:12" ht="30" customHeight="1" x14ac:dyDescent="0.25">
      <c r="A10" s="5" t="s">
        <v>185</v>
      </c>
      <c r="B10" s="10">
        <f t="shared" si="0"/>
        <v>41.09</v>
      </c>
      <c r="C10" s="10">
        <f t="shared" si="1"/>
        <v>10.272500000000001</v>
      </c>
      <c r="D10" s="10">
        <f t="shared" si="2"/>
        <v>6.8483333333333336</v>
      </c>
      <c r="E10" s="7">
        <f t="shared" si="3"/>
        <v>9</v>
      </c>
      <c r="F10" s="12">
        <v>9.25</v>
      </c>
      <c r="G10" s="12">
        <v>0.94</v>
      </c>
      <c r="I10" s="12">
        <v>19.440000000000001</v>
      </c>
      <c r="K10" s="12">
        <v>11.46</v>
      </c>
      <c r="L10" s="6">
        <f t="shared" si="4"/>
        <v>4</v>
      </c>
    </row>
    <row r="11" spans="1:12" ht="30" customHeight="1" x14ac:dyDescent="0.25">
      <c r="A11" s="5" t="s">
        <v>186</v>
      </c>
      <c r="B11" s="10">
        <f t="shared" si="0"/>
        <v>40.42</v>
      </c>
      <c r="C11" s="10">
        <f t="shared" si="1"/>
        <v>10.105</v>
      </c>
      <c r="D11" s="10">
        <f t="shared" si="2"/>
        <v>6.7366666666666672</v>
      </c>
      <c r="E11" s="7">
        <f t="shared" si="3"/>
        <v>10</v>
      </c>
      <c r="F11" s="12">
        <v>4.21</v>
      </c>
      <c r="G11" s="12">
        <v>18.649999999999999</v>
      </c>
      <c r="H11" s="12">
        <v>4.03</v>
      </c>
      <c r="I11" s="12">
        <v>13.53</v>
      </c>
      <c r="L11" s="6">
        <f t="shared" si="4"/>
        <v>4</v>
      </c>
    </row>
    <row r="12" spans="1:12" ht="30" customHeight="1" x14ac:dyDescent="0.25">
      <c r="A12" s="5" t="s">
        <v>183</v>
      </c>
      <c r="B12" s="10">
        <f t="shared" si="0"/>
        <v>27.98</v>
      </c>
      <c r="C12" s="10">
        <f t="shared" si="1"/>
        <v>13.99</v>
      </c>
      <c r="D12" s="10">
        <f t="shared" si="2"/>
        <v>4.6633333333333331</v>
      </c>
      <c r="E12" s="7">
        <f t="shared" si="3"/>
        <v>11</v>
      </c>
      <c r="I12" s="12">
        <v>19.440000000000001</v>
      </c>
      <c r="K12" s="12">
        <v>8.5399999999999991</v>
      </c>
      <c r="L12" s="6">
        <f t="shared" si="4"/>
        <v>2</v>
      </c>
    </row>
    <row r="13" spans="1:12" ht="30" customHeight="1" x14ac:dyDescent="0.25">
      <c r="A13" s="5" t="s">
        <v>204</v>
      </c>
      <c r="B13" s="10">
        <f t="shared" si="0"/>
        <v>27.97</v>
      </c>
      <c r="C13" s="10">
        <f t="shared" si="1"/>
        <v>13.984999999999999</v>
      </c>
      <c r="D13" s="10">
        <f t="shared" si="2"/>
        <v>4.6616666666666662</v>
      </c>
      <c r="E13" s="7">
        <f t="shared" si="3"/>
        <v>12</v>
      </c>
      <c r="I13" s="12">
        <v>10.5</v>
      </c>
      <c r="K13" s="12">
        <v>17.47</v>
      </c>
      <c r="L13" s="6">
        <f t="shared" si="4"/>
        <v>2</v>
      </c>
    </row>
    <row r="14" spans="1:12" ht="30" customHeight="1" x14ac:dyDescent="0.25">
      <c r="A14" s="5" t="s">
        <v>184</v>
      </c>
      <c r="B14" s="10">
        <f t="shared" si="0"/>
        <v>22.009999999999998</v>
      </c>
      <c r="C14" s="10">
        <f t="shared" si="1"/>
        <v>7.336666666666666</v>
      </c>
      <c r="D14" s="10">
        <f t="shared" si="2"/>
        <v>3.668333333333333</v>
      </c>
      <c r="E14" s="7">
        <f t="shared" si="3"/>
        <v>13</v>
      </c>
      <c r="G14" s="12">
        <v>2.0099999999999998</v>
      </c>
      <c r="I14" s="12">
        <v>10.5</v>
      </c>
      <c r="J14" s="12">
        <v>9.5</v>
      </c>
      <c r="L14" s="6">
        <f t="shared" si="4"/>
        <v>3</v>
      </c>
    </row>
    <row r="15" spans="1:12" ht="30" customHeight="1" x14ac:dyDescent="0.25">
      <c r="A15" s="5" t="s">
        <v>206</v>
      </c>
      <c r="B15" s="10">
        <f t="shared" si="0"/>
        <v>21.51</v>
      </c>
      <c r="C15" s="10">
        <f t="shared" si="1"/>
        <v>10.755000000000001</v>
      </c>
      <c r="D15" s="10">
        <f t="shared" si="2"/>
        <v>3.5850000000000004</v>
      </c>
      <c r="E15" s="7">
        <f t="shared" si="3"/>
        <v>14</v>
      </c>
      <c r="J15" s="12">
        <v>18.98</v>
      </c>
      <c r="K15" s="12">
        <v>2.5299999999999998</v>
      </c>
      <c r="L15" s="6">
        <f t="shared" si="4"/>
        <v>2</v>
      </c>
    </row>
    <row r="16" spans="1:12" ht="30" customHeight="1" x14ac:dyDescent="0.25">
      <c r="A16" s="5" t="s">
        <v>193</v>
      </c>
      <c r="B16" s="10">
        <f t="shared" si="0"/>
        <v>20</v>
      </c>
      <c r="C16" s="10">
        <f t="shared" si="1"/>
        <v>20</v>
      </c>
      <c r="D16" s="10">
        <f t="shared" si="2"/>
        <v>3.3333333333333335</v>
      </c>
      <c r="E16" s="7">
        <f t="shared" si="3"/>
        <v>15</v>
      </c>
      <c r="F16" s="12">
        <v>20</v>
      </c>
      <c r="L16" s="6">
        <f t="shared" si="4"/>
        <v>1</v>
      </c>
    </row>
    <row r="17" spans="1:12" ht="30" customHeight="1" x14ac:dyDescent="0.25">
      <c r="A17" s="5" t="s">
        <v>207</v>
      </c>
      <c r="B17" s="10">
        <f t="shared" si="0"/>
        <v>19.75</v>
      </c>
      <c r="C17" s="10">
        <f t="shared" si="1"/>
        <v>9.875</v>
      </c>
      <c r="D17" s="10">
        <f t="shared" si="2"/>
        <v>3.2916666666666665</v>
      </c>
      <c r="E17" s="7">
        <f t="shared" si="3"/>
        <v>16</v>
      </c>
      <c r="H17" s="12">
        <v>10.5</v>
      </c>
      <c r="K17" s="12">
        <v>9.25</v>
      </c>
      <c r="L17" s="6">
        <f t="shared" si="4"/>
        <v>2</v>
      </c>
    </row>
    <row r="18" spans="1:12" ht="30" customHeight="1" x14ac:dyDescent="0.25">
      <c r="A18" s="5" t="s">
        <v>194</v>
      </c>
      <c r="B18" s="10">
        <f t="shared" si="0"/>
        <v>18.98</v>
      </c>
      <c r="C18" s="10">
        <f t="shared" si="1"/>
        <v>18.98</v>
      </c>
      <c r="D18" s="10">
        <f t="shared" si="2"/>
        <v>3.1633333333333336</v>
      </c>
      <c r="E18" s="7">
        <f t="shared" si="3"/>
        <v>17</v>
      </c>
      <c r="J18" s="12">
        <v>18.98</v>
      </c>
      <c r="L18" s="6">
        <f t="shared" si="4"/>
        <v>1</v>
      </c>
    </row>
    <row r="19" spans="1:12" ht="30" customHeight="1" x14ac:dyDescent="0.25">
      <c r="A19" s="5" t="s">
        <v>196</v>
      </c>
      <c r="B19" s="10">
        <f t="shared" si="0"/>
        <v>15.969999999999999</v>
      </c>
      <c r="C19" s="10">
        <f t="shared" si="1"/>
        <v>7.9849999999999994</v>
      </c>
      <c r="D19" s="10">
        <f t="shared" si="2"/>
        <v>2.6616666666666666</v>
      </c>
      <c r="E19" s="7">
        <f t="shared" si="3"/>
        <v>18</v>
      </c>
      <c r="H19" s="12">
        <v>9.5</v>
      </c>
      <c r="I19" s="12">
        <v>6.47</v>
      </c>
      <c r="L19" s="6">
        <f t="shared" si="4"/>
        <v>2</v>
      </c>
    </row>
    <row r="20" spans="1:12" ht="30" customHeight="1" x14ac:dyDescent="0.25">
      <c r="A20" s="5" t="s">
        <v>192</v>
      </c>
      <c r="B20" s="10">
        <f t="shared" si="0"/>
        <v>11.27</v>
      </c>
      <c r="C20" s="10">
        <f t="shared" si="1"/>
        <v>3.7566666666666664</v>
      </c>
      <c r="D20" s="10">
        <f t="shared" si="2"/>
        <v>1.8783333333333332</v>
      </c>
      <c r="E20" s="7">
        <f t="shared" si="3"/>
        <v>19</v>
      </c>
      <c r="F20" s="12">
        <v>0</v>
      </c>
      <c r="J20" s="12">
        <v>1.02</v>
      </c>
      <c r="K20" s="12">
        <v>10.25</v>
      </c>
      <c r="L20" s="6">
        <f t="shared" si="4"/>
        <v>3</v>
      </c>
    </row>
    <row r="21" spans="1:12" ht="30" customHeight="1" x14ac:dyDescent="0.25">
      <c r="A21" s="5" t="s">
        <v>195</v>
      </c>
      <c r="B21" s="10">
        <f t="shared" si="0"/>
        <v>9.25</v>
      </c>
      <c r="C21" s="10">
        <f t="shared" si="1"/>
        <v>9.25</v>
      </c>
      <c r="D21" s="10">
        <f t="shared" si="2"/>
        <v>1.5416666666666667</v>
      </c>
      <c r="E21" s="7">
        <f t="shared" si="3"/>
        <v>20</v>
      </c>
      <c r="F21" s="12">
        <v>9.25</v>
      </c>
      <c r="L21" s="6">
        <f t="shared" si="4"/>
        <v>1</v>
      </c>
    </row>
    <row r="22" spans="1:12" ht="30" customHeight="1" x14ac:dyDescent="0.25">
      <c r="A22" s="5" t="s">
        <v>208</v>
      </c>
      <c r="B22" s="10">
        <f t="shared" si="0"/>
        <v>9.25</v>
      </c>
      <c r="C22" s="10">
        <f t="shared" si="1"/>
        <v>9.25</v>
      </c>
      <c r="D22" s="10">
        <f t="shared" si="2"/>
        <v>1.5416666666666667</v>
      </c>
      <c r="E22" s="7">
        <f t="shared" si="3"/>
        <v>20</v>
      </c>
      <c r="K22" s="12">
        <v>9.25</v>
      </c>
      <c r="L22" s="6">
        <f t="shared" si="4"/>
        <v>1</v>
      </c>
    </row>
    <row r="23" spans="1:12" ht="30" customHeight="1" x14ac:dyDescent="0.25">
      <c r="A23" s="5" t="s">
        <v>197</v>
      </c>
      <c r="B23" s="10">
        <f t="shared" si="0"/>
        <v>5.8599999999999994</v>
      </c>
      <c r="C23" s="10">
        <f t="shared" si="1"/>
        <v>2.9299999999999997</v>
      </c>
      <c r="D23" s="10">
        <f t="shared" si="2"/>
        <v>0.97666666666666657</v>
      </c>
      <c r="E23" s="7">
        <f t="shared" si="3"/>
        <v>22</v>
      </c>
      <c r="G23" s="12">
        <v>0.94</v>
      </c>
      <c r="H23" s="12">
        <v>4.92</v>
      </c>
      <c r="L23" s="6">
        <f t="shared" si="4"/>
        <v>2</v>
      </c>
    </row>
    <row r="24" spans="1:12" ht="30" customHeight="1" x14ac:dyDescent="0.25">
      <c r="A24" s="5" t="s">
        <v>198</v>
      </c>
      <c r="B24" s="10">
        <f t="shared" si="0"/>
        <v>0</v>
      </c>
      <c r="C24" s="10" t="e">
        <f t="shared" si="1"/>
        <v>#DIV/0!</v>
      </c>
      <c r="D24" s="10">
        <f t="shared" si="2"/>
        <v>0</v>
      </c>
      <c r="E24" s="7">
        <f t="shared" si="3"/>
        <v>23</v>
      </c>
      <c r="L24" s="6">
        <f t="shared" si="4"/>
        <v>0</v>
      </c>
    </row>
    <row r="25" spans="1:12" ht="30" customHeight="1" x14ac:dyDescent="0.25">
      <c r="A25" s="5" t="s">
        <v>199</v>
      </c>
      <c r="B25" s="10">
        <f t="shared" si="0"/>
        <v>0</v>
      </c>
      <c r="C25" s="10" t="e">
        <f t="shared" si="1"/>
        <v>#DIV/0!</v>
      </c>
      <c r="D25" s="10">
        <f t="shared" si="2"/>
        <v>0</v>
      </c>
      <c r="E25" s="7">
        <f t="shared" si="3"/>
        <v>23</v>
      </c>
      <c r="L25" s="6">
        <f t="shared" si="4"/>
        <v>0</v>
      </c>
    </row>
    <row r="26" spans="1:12" ht="30" customHeight="1" x14ac:dyDescent="0.25">
      <c r="A26" s="5" t="s">
        <v>200</v>
      </c>
      <c r="B26" s="10">
        <f t="shared" si="0"/>
        <v>0</v>
      </c>
      <c r="C26" s="10" t="e">
        <f t="shared" si="1"/>
        <v>#DIV/0!</v>
      </c>
      <c r="D26" s="10">
        <f t="shared" si="2"/>
        <v>0</v>
      </c>
      <c r="E26" s="7">
        <f t="shared" si="3"/>
        <v>23</v>
      </c>
      <c r="L26" s="6">
        <f t="shared" si="4"/>
        <v>0</v>
      </c>
    </row>
    <row r="27" spans="1:12" ht="30" customHeight="1" x14ac:dyDescent="0.25">
      <c r="A27" s="5" t="s">
        <v>209</v>
      </c>
      <c r="B27" s="10">
        <f t="shared" si="0"/>
        <v>0</v>
      </c>
      <c r="C27" s="10" t="e">
        <f t="shared" si="1"/>
        <v>#DIV/0!</v>
      </c>
      <c r="D27" s="10">
        <f t="shared" si="2"/>
        <v>0</v>
      </c>
      <c r="E27" s="7">
        <f t="shared" si="3"/>
        <v>23</v>
      </c>
      <c r="L27" s="6">
        <f t="shared" si="4"/>
        <v>0</v>
      </c>
    </row>
    <row r="28" spans="1:12" ht="30" customHeight="1" x14ac:dyDescent="0.25">
      <c r="A28" s="5" t="s">
        <v>201</v>
      </c>
      <c r="B28" s="10">
        <f t="shared" si="0"/>
        <v>0</v>
      </c>
      <c r="C28" s="10" t="e">
        <f t="shared" si="1"/>
        <v>#DIV/0!</v>
      </c>
      <c r="D28" s="10">
        <f t="shared" si="2"/>
        <v>0</v>
      </c>
      <c r="E28" s="7">
        <f t="shared" si="3"/>
        <v>23</v>
      </c>
      <c r="L28" s="6">
        <f t="shared" si="4"/>
        <v>0</v>
      </c>
    </row>
    <row r="29" spans="1:12" ht="30" customHeight="1" x14ac:dyDescent="0.25">
      <c r="A29" s="5" t="s">
        <v>202</v>
      </c>
      <c r="B29" s="10">
        <f t="shared" si="0"/>
        <v>0</v>
      </c>
      <c r="C29" s="10" t="e">
        <f t="shared" si="1"/>
        <v>#DIV/0!</v>
      </c>
      <c r="D29" s="10">
        <f t="shared" si="2"/>
        <v>0</v>
      </c>
      <c r="E29" s="7">
        <f t="shared" si="3"/>
        <v>23</v>
      </c>
      <c r="L29" s="6">
        <f t="shared" si="4"/>
        <v>0</v>
      </c>
    </row>
  </sheetData>
  <sortState xmlns:xlrd2="http://schemas.microsoft.com/office/spreadsheetml/2017/richdata2" ref="A2:N29">
    <sortCondition descending="1" ref="D2:D29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0259-C726-4474-BE0F-36F45CB917C4}">
  <dimension ref="A1:M26"/>
  <sheetViews>
    <sheetView workbookViewId="0">
      <pane ySplit="1" topLeftCell="A2" activePane="bottomLeft" state="frozen"/>
      <selection pane="bottomLeft" activeCell="A2" sqref="A2"/>
    </sheetView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3" style="12" customWidth="1"/>
    <col min="7" max="7" width="14" style="12" customWidth="1"/>
    <col min="8" max="12" width="12.7109375" style="12" customWidth="1"/>
    <col min="13" max="13" width="18.7109375" style="5" bestFit="1" customWidth="1"/>
    <col min="14" max="14" width="12.7109375" style="5" customWidth="1"/>
    <col min="15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3" t="s">
        <v>174</v>
      </c>
      <c r="G1" s="13" t="s">
        <v>175</v>
      </c>
      <c r="H1" s="11" t="s">
        <v>170</v>
      </c>
      <c r="I1" s="11" t="s">
        <v>171</v>
      </c>
      <c r="J1" s="11" t="s">
        <v>172</v>
      </c>
      <c r="K1" s="11" t="s">
        <v>176</v>
      </c>
      <c r="L1" s="11" t="s">
        <v>210</v>
      </c>
      <c r="M1" s="7" t="s">
        <v>203</v>
      </c>
    </row>
    <row r="2" spans="1:13" ht="30" customHeight="1" x14ac:dyDescent="0.25">
      <c r="A2" s="5" t="s">
        <v>181</v>
      </c>
      <c r="B2" s="10">
        <f t="shared" ref="B2:B20" si="0">SUM(F2:L2)</f>
        <v>80.510000000000005</v>
      </c>
      <c r="C2" s="10">
        <f t="shared" ref="C2:C26" si="1">+B2/M2</f>
        <v>16.102</v>
      </c>
      <c r="D2" s="10">
        <f t="shared" ref="D2:D26" si="2">SUM(F2:L2)/6</f>
        <v>13.418333333333335</v>
      </c>
      <c r="E2" s="7">
        <f t="shared" ref="E2:E26" si="3">RANK(D2,$D$2:$D$50)</f>
        <v>1</v>
      </c>
      <c r="F2" s="12">
        <v>19.059999999999999</v>
      </c>
      <c r="G2" s="12">
        <v>15.97</v>
      </c>
      <c r="I2" s="12">
        <v>10.5</v>
      </c>
      <c r="K2" s="12">
        <v>16.510000000000002</v>
      </c>
      <c r="L2" s="12">
        <v>18.47</v>
      </c>
      <c r="M2" s="6">
        <f t="shared" ref="M2:M26" si="4">COUNT(F2:L2)</f>
        <v>5</v>
      </c>
    </row>
    <row r="3" spans="1:13" ht="30" customHeight="1" x14ac:dyDescent="0.25">
      <c r="A3" s="5" t="s">
        <v>182</v>
      </c>
      <c r="B3" s="10">
        <f t="shared" si="0"/>
        <v>76.69</v>
      </c>
      <c r="C3" s="10">
        <f t="shared" si="1"/>
        <v>10.955714285714285</v>
      </c>
      <c r="D3" s="10">
        <f t="shared" si="2"/>
        <v>12.781666666666666</v>
      </c>
      <c r="E3" s="7">
        <f t="shared" si="3"/>
        <v>2</v>
      </c>
      <c r="F3" s="12">
        <v>1.35</v>
      </c>
      <c r="G3" s="12">
        <v>15.08</v>
      </c>
      <c r="H3" s="12">
        <v>9.5</v>
      </c>
      <c r="I3" s="12">
        <v>12.54</v>
      </c>
      <c r="J3" s="12">
        <v>17.47</v>
      </c>
      <c r="K3" s="12">
        <v>19.22</v>
      </c>
      <c r="L3" s="12">
        <v>1.53</v>
      </c>
      <c r="M3" s="6">
        <f t="shared" si="4"/>
        <v>7</v>
      </c>
    </row>
    <row r="4" spans="1:13" ht="30" customHeight="1" x14ac:dyDescent="0.25">
      <c r="A4" s="5" t="s">
        <v>213</v>
      </c>
      <c r="B4" s="10">
        <f t="shared" si="0"/>
        <v>70.03</v>
      </c>
      <c r="C4" s="10">
        <f t="shared" si="1"/>
        <v>10.004285714285714</v>
      </c>
      <c r="D4" s="10">
        <f t="shared" si="2"/>
        <v>11.671666666666667</v>
      </c>
      <c r="E4" s="7">
        <f t="shared" si="3"/>
        <v>3</v>
      </c>
      <c r="F4" s="12">
        <v>17.989999999999998</v>
      </c>
      <c r="G4" s="12">
        <v>15.97</v>
      </c>
      <c r="H4" s="12">
        <v>0.56000000000000005</v>
      </c>
      <c r="I4" s="12">
        <v>10.5</v>
      </c>
      <c r="J4" s="12">
        <v>8.5399999999999991</v>
      </c>
      <c r="K4" s="12">
        <v>0.78</v>
      </c>
      <c r="L4" s="12">
        <v>15.69</v>
      </c>
      <c r="M4" s="6">
        <f t="shared" si="4"/>
        <v>7</v>
      </c>
    </row>
    <row r="5" spans="1:13" ht="30" customHeight="1" x14ac:dyDescent="0.25">
      <c r="A5" s="5" t="s">
        <v>189</v>
      </c>
      <c r="B5" s="10">
        <f t="shared" si="0"/>
        <v>57</v>
      </c>
      <c r="C5" s="10">
        <f t="shared" si="1"/>
        <v>9.5</v>
      </c>
      <c r="D5" s="10">
        <f t="shared" si="2"/>
        <v>9.5</v>
      </c>
      <c r="E5" s="7">
        <f t="shared" si="3"/>
        <v>4</v>
      </c>
      <c r="F5" s="12">
        <v>18.649999999999999</v>
      </c>
      <c r="G5" s="12">
        <v>4.92</v>
      </c>
      <c r="H5" s="12">
        <v>9.5</v>
      </c>
      <c r="I5" s="12">
        <v>7.46</v>
      </c>
      <c r="K5" s="12">
        <v>0.78</v>
      </c>
      <c r="L5" s="12">
        <v>15.69</v>
      </c>
      <c r="M5" s="6">
        <f t="shared" si="4"/>
        <v>6</v>
      </c>
    </row>
    <row r="6" spans="1:13" ht="30" customHeight="1" x14ac:dyDescent="0.25">
      <c r="A6" s="5" t="s">
        <v>187</v>
      </c>
      <c r="B6" s="10">
        <f t="shared" si="0"/>
        <v>51.850000000000009</v>
      </c>
      <c r="C6" s="10">
        <f t="shared" si="1"/>
        <v>8.6416666666666675</v>
      </c>
      <c r="D6" s="10">
        <f t="shared" si="2"/>
        <v>8.6416666666666675</v>
      </c>
      <c r="E6" s="7">
        <f t="shared" si="3"/>
        <v>5</v>
      </c>
      <c r="F6" s="12">
        <v>19.059999999999999</v>
      </c>
      <c r="G6" s="12">
        <v>4.03</v>
      </c>
      <c r="I6" s="12">
        <v>9.5</v>
      </c>
      <c r="J6" s="12">
        <v>11.46</v>
      </c>
      <c r="K6" s="12">
        <v>3.49</v>
      </c>
      <c r="L6" s="12">
        <v>4.3099999999999996</v>
      </c>
      <c r="M6" s="6">
        <f t="shared" si="4"/>
        <v>6</v>
      </c>
    </row>
    <row r="7" spans="1:13" ht="30" customHeight="1" x14ac:dyDescent="0.25">
      <c r="A7" s="5" t="s">
        <v>183</v>
      </c>
      <c r="B7" s="10">
        <f t="shared" si="0"/>
        <v>49.94</v>
      </c>
      <c r="C7" s="10">
        <f t="shared" si="1"/>
        <v>12.484999999999999</v>
      </c>
      <c r="D7" s="10">
        <f t="shared" si="2"/>
        <v>8.3233333333333324</v>
      </c>
      <c r="E7" s="7">
        <f t="shared" si="3"/>
        <v>6</v>
      </c>
      <c r="H7" s="12">
        <v>19.440000000000001</v>
      </c>
      <c r="J7" s="12">
        <v>8.5399999999999991</v>
      </c>
      <c r="K7" s="12">
        <v>3.49</v>
      </c>
      <c r="L7" s="12">
        <v>18.47</v>
      </c>
      <c r="M7" s="6">
        <f t="shared" si="4"/>
        <v>4</v>
      </c>
    </row>
    <row r="8" spans="1:13" ht="30" customHeight="1" x14ac:dyDescent="0.25">
      <c r="A8" s="5" t="s">
        <v>204</v>
      </c>
      <c r="B8" s="10">
        <f t="shared" si="0"/>
        <v>46.010000000000005</v>
      </c>
      <c r="C8" s="10">
        <f t="shared" si="1"/>
        <v>11.502500000000001</v>
      </c>
      <c r="D8" s="10">
        <f t="shared" si="2"/>
        <v>7.6683333333333339</v>
      </c>
      <c r="E8" s="7">
        <f t="shared" si="3"/>
        <v>7</v>
      </c>
      <c r="H8" s="12">
        <v>10.5</v>
      </c>
      <c r="J8" s="12">
        <v>17.47</v>
      </c>
      <c r="K8" s="12">
        <v>16.510000000000002</v>
      </c>
      <c r="L8" s="12">
        <v>1.53</v>
      </c>
      <c r="M8" s="6">
        <f t="shared" si="4"/>
        <v>4</v>
      </c>
    </row>
    <row r="9" spans="1:13" ht="30" customHeight="1" x14ac:dyDescent="0.25">
      <c r="A9" s="5" t="s">
        <v>191</v>
      </c>
      <c r="B9" s="10">
        <f t="shared" si="0"/>
        <v>42.09</v>
      </c>
      <c r="C9" s="10">
        <f t="shared" si="1"/>
        <v>8.418000000000001</v>
      </c>
      <c r="D9" s="10">
        <f t="shared" si="2"/>
        <v>7.0150000000000006</v>
      </c>
      <c r="E9" s="7">
        <f t="shared" si="3"/>
        <v>8</v>
      </c>
      <c r="F9" s="12">
        <v>1.35</v>
      </c>
      <c r="G9" s="12">
        <v>9.5</v>
      </c>
      <c r="H9" s="12">
        <v>13.53</v>
      </c>
      <c r="I9" s="12">
        <v>7.46</v>
      </c>
      <c r="J9" s="12">
        <v>10.25</v>
      </c>
      <c r="M9" s="6">
        <f t="shared" si="4"/>
        <v>5</v>
      </c>
    </row>
    <row r="10" spans="1:13" ht="30" customHeight="1" x14ac:dyDescent="0.25">
      <c r="A10" s="5" t="s">
        <v>184</v>
      </c>
      <c r="B10" s="10">
        <f t="shared" si="0"/>
        <v>41.23</v>
      </c>
      <c r="C10" s="10">
        <f t="shared" si="1"/>
        <v>10.307499999999999</v>
      </c>
      <c r="D10" s="10">
        <f t="shared" si="2"/>
        <v>6.8716666666666661</v>
      </c>
      <c r="E10" s="7">
        <f t="shared" si="3"/>
        <v>9</v>
      </c>
      <c r="F10" s="12">
        <v>2.0099999999999998</v>
      </c>
      <c r="H10" s="12">
        <v>10.5</v>
      </c>
      <c r="I10" s="12">
        <v>9.5</v>
      </c>
      <c r="K10" s="12">
        <v>19.22</v>
      </c>
      <c r="M10" s="6">
        <f t="shared" si="4"/>
        <v>4</v>
      </c>
    </row>
    <row r="11" spans="1:13" ht="30" customHeight="1" x14ac:dyDescent="0.25">
      <c r="A11" s="5" t="s">
        <v>186</v>
      </c>
      <c r="B11" s="10">
        <f t="shared" si="0"/>
        <v>36.21</v>
      </c>
      <c r="C11" s="10">
        <f t="shared" si="1"/>
        <v>12.07</v>
      </c>
      <c r="D11" s="10">
        <f t="shared" si="2"/>
        <v>6.0350000000000001</v>
      </c>
      <c r="E11" s="7">
        <f t="shared" si="3"/>
        <v>10</v>
      </c>
      <c r="F11" s="12">
        <v>18.649999999999999</v>
      </c>
      <c r="G11" s="12">
        <v>4.03</v>
      </c>
      <c r="H11" s="12">
        <v>13.53</v>
      </c>
      <c r="M11" s="6">
        <f t="shared" si="4"/>
        <v>3</v>
      </c>
    </row>
    <row r="12" spans="1:13" ht="30" customHeight="1" x14ac:dyDescent="0.25">
      <c r="A12" s="5" t="s">
        <v>205</v>
      </c>
      <c r="B12" s="10">
        <f t="shared" si="0"/>
        <v>36.099999999999994</v>
      </c>
      <c r="C12" s="10">
        <f t="shared" si="1"/>
        <v>9.0249999999999986</v>
      </c>
      <c r="D12" s="10">
        <f t="shared" si="2"/>
        <v>6.0166666666666657</v>
      </c>
      <c r="E12" s="7">
        <f t="shared" si="3"/>
        <v>11</v>
      </c>
      <c r="F12" s="12">
        <v>2.0099999999999998</v>
      </c>
      <c r="G12" s="12">
        <v>15.08</v>
      </c>
      <c r="H12" s="12">
        <v>6.47</v>
      </c>
      <c r="I12" s="12">
        <v>12.54</v>
      </c>
      <c r="M12" s="6">
        <f t="shared" si="4"/>
        <v>4</v>
      </c>
    </row>
    <row r="13" spans="1:13" ht="30" customHeight="1" x14ac:dyDescent="0.25">
      <c r="A13" s="5" t="s">
        <v>190</v>
      </c>
      <c r="B13" s="10">
        <f t="shared" si="0"/>
        <v>32.599999999999994</v>
      </c>
      <c r="C13" s="10">
        <f t="shared" si="1"/>
        <v>6.5199999999999987</v>
      </c>
      <c r="D13" s="10">
        <f t="shared" si="2"/>
        <v>5.4333333333333327</v>
      </c>
      <c r="E13" s="7">
        <f t="shared" si="3"/>
        <v>12</v>
      </c>
      <c r="F13" s="12">
        <v>17.989999999999998</v>
      </c>
      <c r="G13" s="12">
        <v>10.5</v>
      </c>
      <c r="H13" s="12">
        <v>0.56000000000000005</v>
      </c>
      <c r="I13" s="12">
        <v>1.02</v>
      </c>
      <c r="J13" s="12">
        <v>2.5299999999999998</v>
      </c>
      <c r="M13" s="6">
        <f t="shared" si="4"/>
        <v>5</v>
      </c>
    </row>
    <row r="14" spans="1:13" ht="30" customHeight="1" x14ac:dyDescent="0.25">
      <c r="A14" s="5" t="s">
        <v>185</v>
      </c>
      <c r="B14" s="10">
        <f t="shared" si="0"/>
        <v>31.840000000000003</v>
      </c>
      <c r="C14" s="10">
        <f t="shared" si="1"/>
        <v>10.613333333333335</v>
      </c>
      <c r="D14" s="10">
        <f t="shared" si="2"/>
        <v>5.3066666666666675</v>
      </c>
      <c r="E14" s="7">
        <f t="shared" si="3"/>
        <v>13</v>
      </c>
      <c r="F14" s="12">
        <v>0.94</v>
      </c>
      <c r="H14" s="12">
        <v>19.440000000000001</v>
      </c>
      <c r="J14" s="12">
        <v>11.46</v>
      </c>
      <c r="M14" s="6">
        <f t="shared" si="4"/>
        <v>3</v>
      </c>
    </row>
    <row r="15" spans="1:13" ht="30" customHeight="1" x14ac:dyDescent="0.25">
      <c r="A15" s="5" t="s">
        <v>206</v>
      </c>
      <c r="B15" s="10">
        <f t="shared" si="0"/>
        <v>21.51</v>
      </c>
      <c r="C15" s="10">
        <f t="shared" si="1"/>
        <v>10.755000000000001</v>
      </c>
      <c r="D15" s="10">
        <f t="shared" si="2"/>
        <v>3.5850000000000004</v>
      </c>
      <c r="E15" s="7">
        <f t="shared" si="3"/>
        <v>14</v>
      </c>
      <c r="I15" s="12">
        <v>18.98</v>
      </c>
      <c r="J15" s="12">
        <v>2.5299999999999998</v>
      </c>
      <c r="M15" s="6">
        <f t="shared" si="4"/>
        <v>2</v>
      </c>
    </row>
    <row r="16" spans="1:13" ht="30" customHeight="1" x14ac:dyDescent="0.25">
      <c r="A16" s="5" t="s">
        <v>207</v>
      </c>
      <c r="B16" s="10">
        <f t="shared" si="0"/>
        <v>19.75</v>
      </c>
      <c r="C16" s="10">
        <f t="shared" si="1"/>
        <v>9.875</v>
      </c>
      <c r="D16" s="10">
        <f t="shared" si="2"/>
        <v>3.2916666666666665</v>
      </c>
      <c r="E16" s="7">
        <f t="shared" si="3"/>
        <v>15</v>
      </c>
      <c r="G16" s="12">
        <v>10.5</v>
      </c>
      <c r="J16" s="12">
        <v>9.25</v>
      </c>
      <c r="M16" s="6">
        <f t="shared" si="4"/>
        <v>2</v>
      </c>
    </row>
    <row r="17" spans="1:13" ht="30" customHeight="1" x14ac:dyDescent="0.25">
      <c r="A17" s="5" t="s">
        <v>194</v>
      </c>
      <c r="B17" s="10">
        <f t="shared" si="0"/>
        <v>18.98</v>
      </c>
      <c r="C17" s="10">
        <f t="shared" si="1"/>
        <v>18.98</v>
      </c>
      <c r="D17" s="10">
        <f t="shared" si="2"/>
        <v>3.1633333333333336</v>
      </c>
      <c r="E17" s="7">
        <f t="shared" si="3"/>
        <v>16</v>
      </c>
      <c r="I17" s="12">
        <v>18.98</v>
      </c>
      <c r="M17" s="6">
        <f t="shared" si="4"/>
        <v>1</v>
      </c>
    </row>
    <row r="18" spans="1:13" ht="30" customHeight="1" x14ac:dyDescent="0.25">
      <c r="A18" s="5" t="s">
        <v>196</v>
      </c>
      <c r="B18" s="10">
        <f t="shared" si="0"/>
        <v>15.969999999999999</v>
      </c>
      <c r="C18" s="10">
        <f t="shared" si="1"/>
        <v>7.9849999999999994</v>
      </c>
      <c r="D18" s="10">
        <f t="shared" si="2"/>
        <v>2.6616666666666666</v>
      </c>
      <c r="E18" s="7">
        <f t="shared" si="3"/>
        <v>17</v>
      </c>
      <c r="G18" s="12">
        <v>9.5</v>
      </c>
      <c r="H18" s="12">
        <v>6.47</v>
      </c>
      <c r="M18" s="6">
        <f t="shared" si="4"/>
        <v>2</v>
      </c>
    </row>
    <row r="19" spans="1:13" ht="30" customHeight="1" x14ac:dyDescent="0.25">
      <c r="A19" s="5" t="s">
        <v>211</v>
      </c>
      <c r="B19" s="10">
        <f t="shared" si="0"/>
        <v>14.26</v>
      </c>
      <c r="C19" s="10">
        <f t="shared" si="1"/>
        <v>14.26</v>
      </c>
      <c r="D19" s="10">
        <f t="shared" si="2"/>
        <v>2.3766666666666665</v>
      </c>
      <c r="E19" s="7">
        <f t="shared" si="3"/>
        <v>18</v>
      </c>
      <c r="L19" s="12">
        <v>14.26</v>
      </c>
      <c r="M19" s="6">
        <f t="shared" si="4"/>
        <v>1</v>
      </c>
    </row>
    <row r="20" spans="1:13" ht="30" customHeight="1" x14ac:dyDescent="0.25">
      <c r="A20" s="5" t="s">
        <v>214</v>
      </c>
      <c r="B20" s="10">
        <f t="shared" si="0"/>
        <v>14.26</v>
      </c>
      <c r="C20" s="10">
        <f t="shared" si="1"/>
        <v>14.26</v>
      </c>
      <c r="D20" s="10">
        <f t="shared" si="2"/>
        <v>2.3766666666666665</v>
      </c>
      <c r="E20" s="7">
        <f t="shared" si="3"/>
        <v>18</v>
      </c>
      <c r="L20" s="12">
        <v>14.26</v>
      </c>
      <c r="M20" s="6">
        <f t="shared" si="4"/>
        <v>1</v>
      </c>
    </row>
    <row r="21" spans="1:13" ht="30" customHeight="1" x14ac:dyDescent="0.25">
      <c r="A21" s="5" t="s">
        <v>192</v>
      </c>
      <c r="B21" s="10">
        <f>SUM(F21:K21)</f>
        <v>11.27</v>
      </c>
      <c r="C21" s="10">
        <f t="shared" si="1"/>
        <v>5.6349999999999998</v>
      </c>
      <c r="D21" s="10">
        <f t="shared" si="2"/>
        <v>1.8783333333333332</v>
      </c>
      <c r="E21" s="7">
        <f t="shared" si="3"/>
        <v>20</v>
      </c>
      <c r="I21" s="12">
        <v>1.02</v>
      </c>
      <c r="J21" s="12">
        <v>10.25</v>
      </c>
      <c r="M21" s="6">
        <f t="shared" si="4"/>
        <v>2</v>
      </c>
    </row>
    <row r="22" spans="1:13" ht="30" customHeight="1" x14ac:dyDescent="0.25">
      <c r="A22" s="5" t="s">
        <v>208</v>
      </c>
      <c r="B22" s="10">
        <f>SUM(F22:L22)</f>
        <v>9.25</v>
      </c>
      <c r="C22" s="10">
        <f t="shared" si="1"/>
        <v>9.25</v>
      </c>
      <c r="D22" s="10">
        <f t="shared" si="2"/>
        <v>1.5416666666666667</v>
      </c>
      <c r="E22" s="7">
        <f t="shared" si="3"/>
        <v>21</v>
      </c>
      <c r="J22" s="12">
        <v>9.25</v>
      </c>
      <c r="M22" s="6">
        <f t="shared" si="4"/>
        <v>1</v>
      </c>
    </row>
    <row r="23" spans="1:13" ht="30" customHeight="1" x14ac:dyDescent="0.25">
      <c r="A23" s="5" t="s">
        <v>197</v>
      </c>
      <c r="B23" s="10">
        <f>SUM(F23:L23)</f>
        <v>5.8599999999999994</v>
      </c>
      <c r="C23" s="10">
        <f t="shared" si="1"/>
        <v>2.9299999999999997</v>
      </c>
      <c r="D23" s="10">
        <f t="shared" si="2"/>
        <v>0.97666666666666657</v>
      </c>
      <c r="E23" s="7">
        <f t="shared" si="3"/>
        <v>22</v>
      </c>
      <c r="F23" s="12">
        <v>0.94</v>
      </c>
      <c r="G23" s="12">
        <v>4.92</v>
      </c>
      <c r="M23" s="6">
        <f t="shared" si="4"/>
        <v>2</v>
      </c>
    </row>
    <row r="24" spans="1:13" ht="30" customHeight="1" x14ac:dyDescent="0.25">
      <c r="A24" s="5" t="s">
        <v>212</v>
      </c>
      <c r="B24" s="10">
        <f>SUM(F24:L24)</f>
        <v>5.74</v>
      </c>
      <c r="C24" s="10">
        <f t="shared" si="1"/>
        <v>5.74</v>
      </c>
      <c r="D24" s="10">
        <f t="shared" si="2"/>
        <v>0.95666666666666667</v>
      </c>
      <c r="E24" s="7">
        <f t="shared" si="3"/>
        <v>23</v>
      </c>
      <c r="L24" s="12">
        <v>5.74</v>
      </c>
      <c r="M24" s="6">
        <f t="shared" si="4"/>
        <v>1</v>
      </c>
    </row>
    <row r="25" spans="1:13" ht="30" customHeight="1" x14ac:dyDescent="0.25">
      <c r="A25" s="5" t="s">
        <v>215</v>
      </c>
      <c r="B25" s="10">
        <f>SUM(F25:L25)</f>
        <v>5.74</v>
      </c>
      <c r="C25" s="10">
        <f t="shared" si="1"/>
        <v>5.74</v>
      </c>
      <c r="D25" s="10">
        <f t="shared" si="2"/>
        <v>0.95666666666666667</v>
      </c>
      <c r="E25" s="7">
        <f t="shared" si="3"/>
        <v>23</v>
      </c>
      <c r="L25" s="12">
        <v>5.74</v>
      </c>
      <c r="M25" s="6">
        <f t="shared" si="4"/>
        <v>1</v>
      </c>
    </row>
    <row r="26" spans="1:13" ht="30" customHeight="1" x14ac:dyDescent="0.25">
      <c r="A26" s="5" t="s">
        <v>216</v>
      </c>
      <c r="B26" s="10">
        <f>SUM(F26:L26)</f>
        <v>4.3099999999999996</v>
      </c>
      <c r="C26" s="10">
        <f t="shared" si="1"/>
        <v>4.3099999999999996</v>
      </c>
      <c r="D26" s="10">
        <f t="shared" si="2"/>
        <v>0.71833333333333327</v>
      </c>
      <c r="E26" s="7">
        <f t="shared" si="3"/>
        <v>25</v>
      </c>
      <c r="L26" s="12">
        <v>4.3099999999999996</v>
      </c>
      <c r="M26" s="6">
        <f t="shared" si="4"/>
        <v>1</v>
      </c>
    </row>
  </sheetData>
  <sortState xmlns:xlrd2="http://schemas.microsoft.com/office/spreadsheetml/2017/richdata2" ref="A2:N26">
    <sortCondition descending="1" ref="D2:D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63A7-5925-400D-A7D0-C0D4770735DD}">
  <dimension ref="A1:M32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12" width="15.7109375" style="12" customWidth="1"/>
    <col min="13" max="13" width="18.7109375" style="5" bestFit="1" customWidth="1"/>
    <col min="14" max="14" width="12.7109375" style="5" customWidth="1"/>
    <col min="15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3" t="s">
        <v>175</v>
      </c>
      <c r="G1" s="11" t="s">
        <v>170</v>
      </c>
      <c r="H1" s="11" t="s">
        <v>171</v>
      </c>
      <c r="I1" s="11" t="s">
        <v>172</v>
      </c>
      <c r="J1" s="11" t="s">
        <v>176</v>
      </c>
      <c r="K1" s="11" t="s">
        <v>210</v>
      </c>
      <c r="L1" s="11" t="s">
        <v>217</v>
      </c>
      <c r="M1" s="7" t="s">
        <v>203</v>
      </c>
    </row>
    <row r="2" spans="1:13" ht="30" customHeight="1" x14ac:dyDescent="0.25">
      <c r="A2" s="5" t="s">
        <v>182</v>
      </c>
      <c r="B2" s="10">
        <f t="shared" ref="B2:B31" si="0">SUM(F2:L2)</f>
        <v>80.740000000000009</v>
      </c>
      <c r="C2" s="10">
        <f t="shared" ref="C2:C31" si="1">+B2/M2</f>
        <v>11.534285714285716</v>
      </c>
      <c r="D2" s="10">
        <f t="shared" ref="D2:D31" si="2">SUM(F2:L2)/6</f>
        <v>13.456666666666669</v>
      </c>
      <c r="E2" s="7">
        <f t="shared" ref="E2:E31" si="3">RANK(D2,$D$2:$D$50)</f>
        <v>1</v>
      </c>
      <c r="F2" s="12">
        <v>15.08</v>
      </c>
      <c r="G2" s="12">
        <v>9.5</v>
      </c>
      <c r="H2" s="12">
        <v>12.54</v>
      </c>
      <c r="I2" s="12">
        <v>17.47</v>
      </c>
      <c r="J2" s="12">
        <v>19.22</v>
      </c>
      <c r="K2" s="12">
        <v>1.53</v>
      </c>
      <c r="L2" s="12">
        <v>5.4</v>
      </c>
      <c r="M2" s="6">
        <f t="shared" ref="M2:M31" si="4">COUNT(F2:L2)</f>
        <v>7</v>
      </c>
    </row>
    <row r="3" spans="1:13" ht="30" customHeight="1" x14ac:dyDescent="0.25">
      <c r="A3" s="5" t="s">
        <v>213</v>
      </c>
      <c r="B3" s="10">
        <f t="shared" si="0"/>
        <v>66.64</v>
      </c>
      <c r="C3" s="10">
        <f t="shared" si="1"/>
        <v>9.52</v>
      </c>
      <c r="D3" s="10">
        <f t="shared" si="2"/>
        <v>11.106666666666667</v>
      </c>
      <c r="E3" s="7">
        <f t="shared" si="3"/>
        <v>2</v>
      </c>
      <c r="F3" s="12">
        <v>15.97</v>
      </c>
      <c r="G3" s="12">
        <v>0.56000000000000005</v>
      </c>
      <c r="H3" s="12">
        <v>10.5</v>
      </c>
      <c r="I3" s="12">
        <v>8.5399999999999991</v>
      </c>
      <c r="J3" s="12">
        <v>0.78</v>
      </c>
      <c r="K3" s="12">
        <v>15.69</v>
      </c>
      <c r="L3" s="12">
        <v>14.6</v>
      </c>
      <c r="M3" s="6">
        <f t="shared" si="4"/>
        <v>7</v>
      </c>
    </row>
    <row r="4" spans="1:13" ht="30" customHeight="1" x14ac:dyDescent="0.25">
      <c r="A4" s="5" t="s">
        <v>181</v>
      </c>
      <c r="B4" s="10">
        <f t="shared" si="0"/>
        <v>61.45</v>
      </c>
      <c r="C4" s="10">
        <f t="shared" si="1"/>
        <v>15.362500000000001</v>
      </c>
      <c r="D4" s="10">
        <f t="shared" si="2"/>
        <v>10.241666666666667</v>
      </c>
      <c r="E4" s="7">
        <f t="shared" si="3"/>
        <v>3</v>
      </c>
      <c r="F4" s="12">
        <v>15.97</v>
      </c>
      <c r="H4" s="12">
        <v>10.5</v>
      </c>
      <c r="J4" s="12">
        <v>16.510000000000002</v>
      </c>
      <c r="K4" s="12">
        <v>18.47</v>
      </c>
      <c r="M4" s="6">
        <f t="shared" si="4"/>
        <v>4</v>
      </c>
    </row>
    <row r="5" spans="1:13" ht="30" customHeight="1" x14ac:dyDescent="0.25">
      <c r="A5" s="5" t="s">
        <v>191</v>
      </c>
      <c r="B5" s="10">
        <f t="shared" si="0"/>
        <v>56.99</v>
      </c>
      <c r="C5" s="10">
        <f t="shared" si="1"/>
        <v>11.398</v>
      </c>
      <c r="D5" s="10">
        <f t="shared" si="2"/>
        <v>9.4983333333333331</v>
      </c>
      <c r="E5" s="7">
        <f t="shared" si="3"/>
        <v>4</v>
      </c>
      <c r="F5" s="12">
        <v>9.5</v>
      </c>
      <c r="G5" s="12">
        <v>13.53</v>
      </c>
      <c r="H5" s="12">
        <v>7.46</v>
      </c>
      <c r="I5" s="12">
        <v>10.25</v>
      </c>
      <c r="L5" s="12">
        <v>16.25</v>
      </c>
      <c r="M5" s="6">
        <f t="shared" si="4"/>
        <v>5</v>
      </c>
    </row>
    <row r="6" spans="1:13" ht="30" customHeight="1" x14ac:dyDescent="0.25">
      <c r="A6" s="5" t="s">
        <v>184</v>
      </c>
      <c r="B6" s="10">
        <f t="shared" si="0"/>
        <v>55.47</v>
      </c>
      <c r="C6" s="10">
        <f t="shared" si="1"/>
        <v>13.8675</v>
      </c>
      <c r="D6" s="10">
        <f t="shared" si="2"/>
        <v>9.2449999999999992</v>
      </c>
      <c r="E6" s="7">
        <f t="shared" si="3"/>
        <v>5</v>
      </c>
      <c r="G6" s="12">
        <v>10.5</v>
      </c>
      <c r="H6" s="12">
        <v>9.5</v>
      </c>
      <c r="J6" s="12">
        <v>19.22</v>
      </c>
      <c r="L6" s="12">
        <v>16.25</v>
      </c>
      <c r="M6" s="6">
        <f t="shared" si="4"/>
        <v>4</v>
      </c>
    </row>
    <row r="7" spans="1:13" ht="30" customHeight="1" x14ac:dyDescent="0.25">
      <c r="A7" s="5" t="s">
        <v>220</v>
      </c>
      <c r="B7" s="10">
        <f t="shared" si="0"/>
        <v>53.11</v>
      </c>
      <c r="C7" s="10">
        <f t="shared" si="1"/>
        <v>8.8516666666666666</v>
      </c>
      <c r="D7" s="10">
        <f t="shared" si="2"/>
        <v>8.8516666666666666</v>
      </c>
      <c r="E7" s="7">
        <f t="shared" si="3"/>
        <v>6</v>
      </c>
      <c r="F7" s="12">
        <v>4.92</v>
      </c>
      <c r="G7" s="12">
        <v>9.5</v>
      </c>
      <c r="H7" s="12">
        <v>7.46</v>
      </c>
      <c r="J7" s="12">
        <v>0.78</v>
      </c>
      <c r="K7" s="12">
        <v>15.69</v>
      </c>
      <c r="L7" s="12">
        <v>14.76</v>
      </c>
      <c r="M7" s="6">
        <f t="shared" si="4"/>
        <v>6</v>
      </c>
    </row>
    <row r="8" spans="1:13" ht="30" customHeight="1" x14ac:dyDescent="0.25">
      <c r="A8" s="5" t="s">
        <v>204</v>
      </c>
      <c r="B8" s="10">
        <f t="shared" si="0"/>
        <v>51.410000000000004</v>
      </c>
      <c r="C8" s="10">
        <f t="shared" si="1"/>
        <v>10.282</v>
      </c>
      <c r="D8" s="10">
        <f t="shared" si="2"/>
        <v>8.5683333333333334</v>
      </c>
      <c r="E8" s="7">
        <f t="shared" si="3"/>
        <v>7</v>
      </c>
      <c r="G8" s="12">
        <v>10.5</v>
      </c>
      <c r="I8" s="12">
        <v>17.47</v>
      </c>
      <c r="J8" s="12">
        <v>16.510000000000002</v>
      </c>
      <c r="K8" s="12">
        <v>1.53</v>
      </c>
      <c r="L8" s="12">
        <v>5.4</v>
      </c>
      <c r="M8" s="6">
        <f t="shared" si="4"/>
        <v>5</v>
      </c>
    </row>
    <row r="9" spans="1:13" ht="30" customHeight="1" x14ac:dyDescent="0.25">
      <c r="A9" s="5" t="s">
        <v>183</v>
      </c>
      <c r="B9" s="10">
        <f t="shared" si="0"/>
        <v>49.94</v>
      </c>
      <c r="C9" s="10">
        <f t="shared" si="1"/>
        <v>12.484999999999999</v>
      </c>
      <c r="D9" s="10">
        <f t="shared" si="2"/>
        <v>8.3233333333333324</v>
      </c>
      <c r="E9" s="7">
        <f t="shared" si="3"/>
        <v>8</v>
      </c>
      <c r="G9" s="12">
        <v>19.440000000000001</v>
      </c>
      <c r="I9" s="12">
        <v>8.5399999999999991</v>
      </c>
      <c r="J9" s="12">
        <v>3.49</v>
      </c>
      <c r="K9" s="12">
        <v>18.47</v>
      </c>
      <c r="M9" s="6">
        <f t="shared" si="4"/>
        <v>4</v>
      </c>
    </row>
    <row r="10" spans="1:13" ht="30" customHeight="1" x14ac:dyDescent="0.25">
      <c r="A10" s="5" t="s">
        <v>223</v>
      </c>
      <c r="B10" s="10">
        <f t="shared" si="0"/>
        <v>48.690000000000005</v>
      </c>
      <c r="C10" s="10">
        <f t="shared" si="1"/>
        <v>12.172500000000001</v>
      </c>
      <c r="D10" s="10">
        <f t="shared" si="2"/>
        <v>8.1150000000000002</v>
      </c>
      <c r="E10" s="7">
        <f t="shared" si="3"/>
        <v>9</v>
      </c>
      <c r="F10" s="12">
        <v>15.08</v>
      </c>
      <c r="G10" s="12">
        <v>6.47</v>
      </c>
      <c r="H10" s="12">
        <v>12.54</v>
      </c>
      <c r="L10" s="12">
        <v>14.6</v>
      </c>
      <c r="M10" s="6">
        <f t="shared" si="4"/>
        <v>4</v>
      </c>
    </row>
    <row r="11" spans="1:13" ht="30" customHeight="1" x14ac:dyDescent="0.25">
      <c r="A11" s="5" t="s">
        <v>221</v>
      </c>
      <c r="B11" s="10">
        <f t="shared" si="0"/>
        <v>38.030000000000008</v>
      </c>
      <c r="C11" s="10">
        <f t="shared" si="1"/>
        <v>6.3383333333333347</v>
      </c>
      <c r="D11" s="10">
        <f t="shared" si="2"/>
        <v>6.3383333333333347</v>
      </c>
      <c r="E11" s="7">
        <f t="shared" si="3"/>
        <v>10</v>
      </c>
      <c r="F11" s="12">
        <v>4.03</v>
      </c>
      <c r="H11" s="12">
        <v>9.5</v>
      </c>
      <c r="I11" s="12">
        <v>11.46</v>
      </c>
      <c r="J11" s="12">
        <v>3.49</v>
      </c>
      <c r="K11" s="12">
        <v>4.3099999999999996</v>
      </c>
      <c r="L11" s="12">
        <v>5.24</v>
      </c>
      <c r="M11" s="6">
        <f t="shared" si="4"/>
        <v>6</v>
      </c>
    </row>
    <row r="12" spans="1:13" ht="30" customHeight="1" x14ac:dyDescent="0.25">
      <c r="A12" s="5" t="s">
        <v>185</v>
      </c>
      <c r="B12" s="10">
        <f t="shared" si="0"/>
        <v>30.900000000000002</v>
      </c>
      <c r="C12" s="10">
        <f t="shared" si="1"/>
        <v>15.450000000000001</v>
      </c>
      <c r="D12" s="10">
        <f t="shared" si="2"/>
        <v>5.15</v>
      </c>
      <c r="E12" s="7">
        <f t="shared" si="3"/>
        <v>11</v>
      </c>
      <c r="G12" s="12">
        <v>19.440000000000001</v>
      </c>
      <c r="I12" s="12">
        <v>11.46</v>
      </c>
      <c r="M12" s="6">
        <f t="shared" si="4"/>
        <v>2</v>
      </c>
    </row>
    <row r="13" spans="1:13" ht="30" customHeight="1" x14ac:dyDescent="0.25">
      <c r="A13" s="5" t="s">
        <v>214</v>
      </c>
      <c r="B13" s="10">
        <f t="shared" si="0"/>
        <v>29.02</v>
      </c>
      <c r="C13" s="10">
        <f t="shared" si="1"/>
        <v>14.51</v>
      </c>
      <c r="D13" s="10">
        <f t="shared" si="2"/>
        <v>4.8366666666666669</v>
      </c>
      <c r="E13" s="7">
        <f t="shared" si="3"/>
        <v>12</v>
      </c>
      <c r="K13" s="12">
        <v>14.26</v>
      </c>
      <c r="L13" s="12">
        <v>14.76</v>
      </c>
      <c r="M13" s="6">
        <f t="shared" si="4"/>
        <v>2</v>
      </c>
    </row>
    <row r="14" spans="1:13" ht="30" customHeight="1" x14ac:dyDescent="0.25">
      <c r="A14" s="5" t="s">
        <v>218</v>
      </c>
      <c r="B14" s="10">
        <f t="shared" si="0"/>
        <v>25.53</v>
      </c>
      <c r="C14" s="10">
        <f t="shared" si="1"/>
        <v>8.51</v>
      </c>
      <c r="D14" s="10">
        <f t="shared" si="2"/>
        <v>4.2549999999999999</v>
      </c>
      <c r="E14" s="7">
        <f t="shared" si="3"/>
        <v>13</v>
      </c>
      <c r="H14" s="12">
        <v>1.02</v>
      </c>
      <c r="I14" s="12">
        <v>10.25</v>
      </c>
      <c r="L14" s="12">
        <v>14.26</v>
      </c>
      <c r="M14" s="6">
        <f t="shared" si="4"/>
        <v>3</v>
      </c>
    </row>
    <row r="15" spans="1:13" ht="30" customHeight="1" x14ac:dyDescent="0.25">
      <c r="A15" s="5" t="s">
        <v>206</v>
      </c>
      <c r="B15" s="10">
        <f t="shared" si="0"/>
        <v>21.51</v>
      </c>
      <c r="C15" s="10">
        <f t="shared" si="1"/>
        <v>10.755000000000001</v>
      </c>
      <c r="D15" s="10">
        <f t="shared" si="2"/>
        <v>3.5850000000000004</v>
      </c>
      <c r="E15" s="7">
        <f t="shared" si="3"/>
        <v>14</v>
      </c>
      <c r="H15" s="12">
        <v>18.98</v>
      </c>
      <c r="I15" s="12">
        <v>2.5299999999999998</v>
      </c>
      <c r="M15" s="6">
        <f t="shared" si="4"/>
        <v>2</v>
      </c>
    </row>
    <row r="16" spans="1:13" ht="30" customHeight="1" x14ac:dyDescent="0.25">
      <c r="A16" s="5" t="s">
        <v>190</v>
      </c>
      <c r="B16" s="10">
        <f t="shared" si="0"/>
        <v>19.850000000000001</v>
      </c>
      <c r="C16" s="10">
        <f t="shared" si="1"/>
        <v>3.97</v>
      </c>
      <c r="D16" s="10">
        <f t="shared" si="2"/>
        <v>3.3083333333333336</v>
      </c>
      <c r="E16" s="7">
        <f t="shared" si="3"/>
        <v>15</v>
      </c>
      <c r="F16" s="12">
        <v>10.5</v>
      </c>
      <c r="G16" s="12">
        <v>0.56000000000000005</v>
      </c>
      <c r="H16" s="12">
        <v>1.02</v>
      </c>
      <c r="I16" s="12">
        <v>2.5299999999999998</v>
      </c>
      <c r="L16" s="12">
        <v>5.24</v>
      </c>
      <c r="M16" s="6">
        <f t="shared" si="4"/>
        <v>5</v>
      </c>
    </row>
    <row r="17" spans="1:13" ht="30" customHeight="1" x14ac:dyDescent="0.25">
      <c r="A17" s="5" t="s">
        <v>207</v>
      </c>
      <c r="B17" s="10">
        <f t="shared" si="0"/>
        <v>19.75</v>
      </c>
      <c r="C17" s="10">
        <f t="shared" si="1"/>
        <v>9.875</v>
      </c>
      <c r="D17" s="10">
        <f t="shared" si="2"/>
        <v>3.2916666666666665</v>
      </c>
      <c r="E17" s="7">
        <f t="shared" si="3"/>
        <v>16</v>
      </c>
      <c r="F17" s="12">
        <v>10.5</v>
      </c>
      <c r="I17" s="12">
        <v>9.25</v>
      </c>
      <c r="M17" s="6">
        <f t="shared" si="4"/>
        <v>2</v>
      </c>
    </row>
    <row r="18" spans="1:13" ht="30" customHeight="1" x14ac:dyDescent="0.25">
      <c r="A18" s="5" t="s">
        <v>194</v>
      </c>
      <c r="B18" s="10">
        <f t="shared" si="0"/>
        <v>18.98</v>
      </c>
      <c r="C18" s="10">
        <f t="shared" si="1"/>
        <v>18.98</v>
      </c>
      <c r="D18" s="10">
        <f t="shared" si="2"/>
        <v>3.1633333333333336</v>
      </c>
      <c r="E18" s="7">
        <f t="shared" si="3"/>
        <v>17</v>
      </c>
      <c r="H18" s="12">
        <v>18.98</v>
      </c>
      <c r="M18" s="6">
        <f t="shared" si="4"/>
        <v>1</v>
      </c>
    </row>
    <row r="19" spans="1:13" ht="30" customHeight="1" x14ac:dyDescent="0.25">
      <c r="A19" s="5" t="s">
        <v>186</v>
      </c>
      <c r="B19" s="10">
        <f t="shared" si="0"/>
        <v>17.559999999999999</v>
      </c>
      <c r="C19" s="10">
        <f t="shared" si="1"/>
        <v>8.7799999999999994</v>
      </c>
      <c r="D19" s="10">
        <f t="shared" si="2"/>
        <v>2.9266666666666663</v>
      </c>
      <c r="E19" s="7">
        <f t="shared" si="3"/>
        <v>18</v>
      </c>
      <c r="F19" s="12">
        <v>4.03</v>
      </c>
      <c r="G19" s="12">
        <v>13.53</v>
      </c>
      <c r="M19" s="6">
        <f t="shared" si="4"/>
        <v>2</v>
      </c>
    </row>
    <row r="20" spans="1:13" ht="30" customHeight="1" x14ac:dyDescent="0.25">
      <c r="A20" s="5" t="s">
        <v>196</v>
      </c>
      <c r="B20" s="10">
        <f t="shared" si="0"/>
        <v>15.969999999999999</v>
      </c>
      <c r="C20" s="10">
        <f t="shared" si="1"/>
        <v>7.9849999999999994</v>
      </c>
      <c r="D20" s="10">
        <f t="shared" si="2"/>
        <v>2.6616666666666666</v>
      </c>
      <c r="E20" s="7">
        <f t="shared" si="3"/>
        <v>19</v>
      </c>
      <c r="F20" s="12">
        <v>9.5</v>
      </c>
      <c r="G20" s="12">
        <v>6.47</v>
      </c>
      <c r="M20" s="6">
        <f t="shared" si="4"/>
        <v>2</v>
      </c>
    </row>
    <row r="21" spans="1:13" ht="30" customHeight="1" x14ac:dyDescent="0.25">
      <c r="A21" s="5" t="s">
        <v>211</v>
      </c>
      <c r="B21" s="10">
        <f t="shared" si="0"/>
        <v>14.26</v>
      </c>
      <c r="C21" s="10">
        <f t="shared" si="1"/>
        <v>14.26</v>
      </c>
      <c r="D21" s="10">
        <f t="shared" si="2"/>
        <v>2.3766666666666665</v>
      </c>
      <c r="E21" s="7">
        <f t="shared" si="3"/>
        <v>20</v>
      </c>
      <c r="K21" s="12">
        <v>14.26</v>
      </c>
      <c r="M21" s="6">
        <f t="shared" si="4"/>
        <v>1</v>
      </c>
    </row>
    <row r="22" spans="1:13" ht="30" customHeight="1" x14ac:dyDescent="0.25">
      <c r="A22" s="5" t="s">
        <v>225</v>
      </c>
      <c r="B22" s="10">
        <f t="shared" si="0"/>
        <v>14.26</v>
      </c>
      <c r="C22" s="10">
        <f t="shared" si="1"/>
        <v>14.26</v>
      </c>
      <c r="D22" s="10">
        <f t="shared" si="2"/>
        <v>2.3766666666666665</v>
      </c>
      <c r="E22" s="7">
        <f t="shared" si="3"/>
        <v>20</v>
      </c>
      <c r="L22" s="12">
        <v>14.26</v>
      </c>
      <c r="M22" s="6">
        <f t="shared" si="4"/>
        <v>1</v>
      </c>
    </row>
    <row r="23" spans="1:13" ht="30" customHeight="1" x14ac:dyDescent="0.25">
      <c r="A23" s="5" t="s">
        <v>208</v>
      </c>
      <c r="B23" s="10">
        <f t="shared" si="0"/>
        <v>9.25</v>
      </c>
      <c r="C23" s="10">
        <f t="shared" si="1"/>
        <v>9.25</v>
      </c>
      <c r="D23" s="10">
        <f t="shared" si="2"/>
        <v>1.5416666666666667</v>
      </c>
      <c r="E23" s="7">
        <f t="shared" si="3"/>
        <v>22</v>
      </c>
      <c r="I23" s="12">
        <v>9.25</v>
      </c>
      <c r="M23" s="6">
        <f t="shared" si="4"/>
        <v>1</v>
      </c>
    </row>
    <row r="24" spans="1:13" ht="30" customHeight="1" x14ac:dyDescent="0.25">
      <c r="A24" s="5" t="s">
        <v>215</v>
      </c>
      <c r="B24" s="10">
        <f t="shared" si="0"/>
        <v>5.74</v>
      </c>
      <c r="C24" s="10">
        <f t="shared" si="1"/>
        <v>5.74</v>
      </c>
      <c r="D24" s="10">
        <f t="shared" si="2"/>
        <v>0.95666666666666667</v>
      </c>
      <c r="E24" s="7">
        <f t="shared" si="3"/>
        <v>23</v>
      </c>
      <c r="K24" s="12">
        <v>5.74</v>
      </c>
      <c r="M24" s="6">
        <f t="shared" si="4"/>
        <v>1</v>
      </c>
    </row>
    <row r="25" spans="1:13" ht="30" customHeight="1" x14ac:dyDescent="0.25">
      <c r="A25" s="5" t="s">
        <v>212</v>
      </c>
      <c r="B25" s="10">
        <f t="shared" si="0"/>
        <v>5.74</v>
      </c>
      <c r="C25" s="10">
        <f t="shared" si="1"/>
        <v>5.74</v>
      </c>
      <c r="D25" s="10">
        <f t="shared" si="2"/>
        <v>0.95666666666666667</v>
      </c>
      <c r="E25" s="7">
        <f t="shared" si="3"/>
        <v>23</v>
      </c>
      <c r="K25" s="12">
        <v>5.74</v>
      </c>
      <c r="M25" s="6">
        <f t="shared" si="4"/>
        <v>1</v>
      </c>
    </row>
    <row r="26" spans="1:13" ht="30" customHeight="1" x14ac:dyDescent="0.25">
      <c r="A26" s="5" t="s">
        <v>222</v>
      </c>
      <c r="B26" s="10">
        <f t="shared" si="0"/>
        <v>5.74</v>
      </c>
      <c r="C26" s="10">
        <f t="shared" si="1"/>
        <v>5.74</v>
      </c>
      <c r="D26" s="10">
        <f t="shared" si="2"/>
        <v>0.95666666666666667</v>
      </c>
      <c r="E26" s="7">
        <f t="shared" si="3"/>
        <v>23</v>
      </c>
      <c r="L26" s="12">
        <v>5.74</v>
      </c>
      <c r="M26" s="6">
        <f t="shared" si="4"/>
        <v>1</v>
      </c>
    </row>
    <row r="27" spans="1:13" ht="30" customHeight="1" x14ac:dyDescent="0.25">
      <c r="A27" s="5" t="s">
        <v>226</v>
      </c>
      <c r="B27" s="10">
        <f t="shared" si="0"/>
        <v>5.74</v>
      </c>
      <c r="C27" s="10">
        <f t="shared" si="1"/>
        <v>5.74</v>
      </c>
      <c r="D27" s="10">
        <f t="shared" si="2"/>
        <v>0.95666666666666667</v>
      </c>
      <c r="E27" s="7">
        <f t="shared" si="3"/>
        <v>23</v>
      </c>
      <c r="L27" s="12">
        <v>5.74</v>
      </c>
      <c r="M27" s="6">
        <f t="shared" si="4"/>
        <v>1</v>
      </c>
    </row>
    <row r="28" spans="1:13" ht="30" customHeight="1" x14ac:dyDescent="0.25">
      <c r="A28" s="5" t="s">
        <v>197</v>
      </c>
      <c r="B28" s="10">
        <f t="shared" si="0"/>
        <v>4.92</v>
      </c>
      <c r="C28" s="10">
        <f t="shared" si="1"/>
        <v>4.92</v>
      </c>
      <c r="D28" s="10">
        <f t="shared" si="2"/>
        <v>0.82</v>
      </c>
      <c r="E28" s="7">
        <f t="shared" si="3"/>
        <v>27</v>
      </c>
      <c r="F28" s="12">
        <v>4.92</v>
      </c>
      <c r="M28" s="6">
        <f t="shared" si="4"/>
        <v>1</v>
      </c>
    </row>
    <row r="29" spans="1:13" ht="30" customHeight="1" x14ac:dyDescent="0.25">
      <c r="A29" s="5" t="s">
        <v>216</v>
      </c>
      <c r="B29" s="10">
        <f t="shared" si="0"/>
        <v>4.3099999999999996</v>
      </c>
      <c r="C29" s="10">
        <f t="shared" si="1"/>
        <v>4.3099999999999996</v>
      </c>
      <c r="D29" s="10">
        <f t="shared" si="2"/>
        <v>0.71833333333333327</v>
      </c>
      <c r="E29" s="7">
        <f t="shared" si="3"/>
        <v>28</v>
      </c>
      <c r="K29" s="12">
        <v>4.3099999999999996</v>
      </c>
      <c r="M29" s="6">
        <f t="shared" si="4"/>
        <v>1</v>
      </c>
    </row>
    <row r="30" spans="1:13" ht="30" customHeight="1" x14ac:dyDescent="0.25">
      <c r="A30" s="5" t="s">
        <v>219</v>
      </c>
      <c r="B30" s="10">
        <f t="shared" si="0"/>
        <v>3.75</v>
      </c>
      <c r="C30" s="10">
        <f t="shared" si="1"/>
        <v>3.75</v>
      </c>
      <c r="D30" s="10">
        <f t="shared" si="2"/>
        <v>0.625</v>
      </c>
      <c r="E30" s="7">
        <f t="shared" si="3"/>
        <v>29</v>
      </c>
      <c r="L30" s="12">
        <v>3.75</v>
      </c>
      <c r="M30" s="6">
        <f t="shared" si="4"/>
        <v>1</v>
      </c>
    </row>
    <row r="31" spans="1:13" ht="30" customHeight="1" x14ac:dyDescent="0.25">
      <c r="A31" s="5" t="s">
        <v>224</v>
      </c>
      <c r="B31" s="10">
        <f t="shared" si="0"/>
        <v>3.75</v>
      </c>
      <c r="C31" s="10">
        <f t="shared" si="1"/>
        <v>3.75</v>
      </c>
      <c r="D31" s="10">
        <f t="shared" si="2"/>
        <v>0.625</v>
      </c>
      <c r="E31" s="7">
        <f t="shared" si="3"/>
        <v>29</v>
      </c>
      <c r="L31" s="12">
        <v>3.75</v>
      </c>
      <c r="M31" s="6">
        <f t="shared" si="4"/>
        <v>1</v>
      </c>
    </row>
    <row r="32" spans="1:13" ht="30" customHeight="1" x14ac:dyDescent="0.25">
      <c r="B32" s="10"/>
      <c r="C32" s="10"/>
      <c r="D32" s="10"/>
      <c r="E32" s="7"/>
      <c r="M32" s="6"/>
    </row>
  </sheetData>
  <sortState xmlns:xlrd2="http://schemas.microsoft.com/office/spreadsheetml/2017/richdata2" ref="A2:N31">
    <sortCondition descending="1" ref="D2:D31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1165A-666A-4E3A-AADA-2AD0D722B4B3}">
  <dimension ref="A1:M31"/>
  <sheetViews>
    <sheetView workbookViewId="0"/>
  </sheetViews>
  <sheetFormatPr defaultRowHeight="18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1.42578125" style="12" customWidth="1"/>
    <col min="7" max="8" width="12.7109375" style="12" customWidth="1"/>
    <col min="9" max="9" width="11.7109375" style="12" customWidth="1"/>
    <col min="10" max="10" width="10.85546875" style="12" customWidth="1"/>
    <col min="11" max="11" width="12.140625" style="12" customWidth="1"/>
    <col min="12" max="12" width="13.5703125" style="12" bestFit="1" customWidth="1"/>
    <col min="13" max="13" width="18.7109375" style="5" bestFit="1" customWidth="1"/>
    <col min="14" max="14" width="12.7109375" style="5" customWidth="1"/>
    <col min="15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170</v>
      </c>
      <c r="G1" s="11" t="s">
        <v>171</v>
      </c>
      <c r="H1" s="11" t="s">
        <v>172</v>
      </c>
      <c r="I1" s="11" t="s">
        <v>176</v>
      </c>
      <c r="J1" s="11" t="s">
        <v>210</v>
      </c>
      <c r="K1" s="11" t="s">
        <v>217</v>
      </c>
      <c r="L1" s="11" t="s">
        <v>227</v>
      </c>
      <c r="M1" s="7" t="s">
        <v>203</v>
      </c>
    </row>
    <row r="2" spans="1:13" ht="30" customHeight="1" x14ac:dyDescent="0.25">
      <c r="A2" s="5" t="s">
        <v>182</v>
      </c>
      <c r="B2" s="10">
        <f t="shared" ref="B2:B30" si="0">SUM(F2:L2)</f>
        <v>85.66</v>
      </c>
      <c r="C2" s="10">
        <f t="shared" ref="C2:C30" si="1">+B2/M2</f>
        <v>12.237142857142857</v>
      </c>
      <c r="D2" s="10">
        <f t="shared" ref="D2:D30" si="2">SUM(F2:L2)/6</f>
        <v>14.276666666666666</v>
      </c>
      <c r="E2" s="7">
        <f t="shared" ref="E2:E30" si="3">RANK(D2,$D$2:$D$49)</f>
        <v>1</v>
      </c>
      <c r="F2" s="12">
        <v>9.5</v>
      </c>
      <c r="G2" s="12">
        <v>12.54</v>
      </c>
      <c r="H2" s="12">
        <v>17.47</v>
      </c>
      <c r="I2" s="12">
        <v>19.22</v>
      </c>
      <c r="J2" s="12">
        <v>1.53</v>
      </c>
      <c r="K2" s="12">
        <v>5.4</v>
      </c>
      <c r="L2" s="12">
        <v>20</v>
      </c>
      <c r="M2" s="6">
        <f t="shared" ref="M2:M30" si="4">COUNT(F2:L2)</f>
        <v>7</v>
      </c>
    </row>
    <row r="3" spans="1:13" ht="30" customHeight="1" x14ac:dyDescent="0.25">
      <c r="A3" s="5" t="s">
        <v>184</v>
      </c>
      <c r="B3" s="10">
        <f t="shared" si="0"/>
        <v>75.47</v>
      </c>
      <c r="C3" s="10">
        <f t="shared" si="1"/>
        <v>15.093999999999999</v>
      </c>
      <c r="D3" s="10">
        <f t="shared" si="2"/>
        <v>12.578333333333333</v>
      </c>
      <c r="E3" s="7">
        <f t="shared" si="3"/>
        <v>2</v>
      </c>
      <c r="F3" s="12">
        <v>10.5</v>
      </c>
      <c r="G3" s="12">
        <v>9.5</v>
      </c>
      <c r="I3" s="12">
        <v>19.22</v>
      </c>
      <c r="K3" s="12">
        <v>16.25</v>
      </c>
      <c r="L3" s="12">
        <v>20</v>
      </c>
      <c r="M3" s="6">
        <f t="shared" si="4"/>
        <v>5</v>
      </c>
    </row>
    <row r="4" spans="1:13" ht="30" customHeight="1" x14ac:dyDescent="0.25">
      <c r="A4" s="5" t="s">
        <v>183</v>
      </c>
      <c r="B4" s="10">
        <f t="shared" si="0"/>
        <v>63.28</v>
      </c>
      <c r="C4" s="10">
        <f t="shared" si="1"/>
        <v>12.656000000000001</v>
      </c>
      <c r="D4" s="10">
        <f t="shared" si="2"/>
        <v>10.546666666666667</v>
      </c>
      <c r="E4" s="7">
        <f t="shared" si="3"/>
        <v>3</v>
      </c>
      <c r="F4" s="12">
        <v>19.440000000000001</v>
      </c>
      <c r="H4" s="12">
        <v>8.5399999999999991</v>
      </c>
      <c r="I4" s="12">
        <v>3.49</v>
      </c>
      <c r="J4" s="12">
        <v>18.47</v>
      </c>
      <c r="L4" s="12">
        <v>13.34</v>
      </c>
      <c r="M4" s="6">
        <f t="shared" si="4"/>
        <v>5</v>
      </c>
    </row>
    <row r="5" spans="1:13" ht="30" customHeight="1" x14ac:dyDescent="0.25">
      <c r="A5" s="5" t="s">
        <v>181</v>
      </c>
      <c r="B5" s="10">
        <f t="shared" si="0"/>
        <v>59.010000000000005</v>
      </c>
      <c r="C5" s="10">
        <f t="shared" si="1"/>
        <v>14.752500000000001</v>
      </c>
      <c r="D5" s="10">
        <f t="shared" si="2"/>
        <v>9.8350000000000009</v>
      </c>
      <c r="E5" s="7">
        <f t="shared" si="3"/>
        <v>4</v>
      </c>
      <c r="G5" s="12">
        <v>10.5</v>
      </c>
      <c r="I5" s="12">
        <v>16.510000000000002</v>
      </c>
      <c r="J5" s="12">
        <v>18.47</v>
      </c>
      <c r="L5" s="12">
        <v>13.53</v>
      </c>
      <c r="M5" s="6">
        <f t="shared" si="4"/>
        <v>4</v>
      </c>
    </row>
    <row r="6" spans="1:13" ht="30" customHeight="1" x14ac:dyDescent="0.25">
      <c r="A6" s="5" t="s">
        <v>204</v>
      </c>
      <c r="B6" s="10">
        <f t="shared" si="0"/>
        <v>57.88</v>
      </c>
      <c r="C6" s="10">
        <f t="shared" si="1"/>
        <v>9.6466666666666665</v>
      </c>
      <c r="D6" s="10">
        <f t="shared" si="2"/>
        <v>9.6466666666666665</v>
      </c>
      <c r="E6" s="7">
        <f t="shared" si="3"/>
        <v>5</v>
      </c>
      <c r="F6" s="12">
        <v>10.5</v>
      </c>
      <c r="H6" s="12">
        <v>17.47</v>
      </c>
      <c r="I6" s="12">
        <v>16.510000000000002</v>
      </c>
      <c r="J6" s="12">
        <v>1.53</v>
      </c>
      <c r="K6" s="12">
        <v>5.4</v>
      </c>
      <c r="L6" s="12">
        <v>6.47</v>
      </c>
      <c r="M6" s="6">
        <f t="shared" si="4"/>
        <v>6</v>
      </c>
    </row>
    <row r="7" spans="1:13" ht="30" customHeight="1" x14ac:dyDescent="0.25">
      <c r="A7" s="5" t="s">
        <v>213</v>
      </c>
      <c r="B7" s="10">
        <f t="shared" si="0"/>
        <v>57.33</v>
      </c>
      <c r="C7" s="10">
        <f t="shared" si="1"/>
        <v>8.19</v>
      </c>
      <c r="D7" s="10">
        <f t="shared" si="2"/>
        <v>9.5549999999999997</v>
      </c>
      <c r="E7" s="7">
        <f t="shared" si="3"/>
        <v>6</v>
      </c>
      <c r="F7" s="12">
        <v>0.56000000000000005</v>
      </c>
      <c r="G7" s="12">
        <v>10.5</v>
      </c>
      <c r="H7" s="12">
        <v>8.5399999999999991</v>
      </c>
      <c r="I7" s="12">
        <v>0.78</v>
      </c>
      <c r="J7" s="12">
        <v>15.69</v>
      </c>
      <c r="K7" s="12">
        <v>14.6</v>
      </c>
      <c r="L7" s="12">
        <v>6.66</v>
      </c>
      <c r="M7" s="6">
        <f t="shared" si="4"/>
        <v>7</v>
      </c>
    </row>
    <row r="8" spans="1:13" ht="30" customHeight="1" x14ac:dyDescent="0.25">
      <c r="A8" s="5" t="s">
        <v>221</v>
      </c>
      <c r="B8" s="10">
        <f t="shared" si="0"/>
        <v>54</v>
      </c>
      <c r="C8" s="10">
        <f t="shared" si="1"/>
        <v>9</v>
      </c>
      <c r="D8" s="10">
        <f t="shared" si="2"/>
        <v>9</v>
      </c>
      <c r="E8" s="7">
        <f t="shared" si="3"/>
        <v>7</v>
      </c>
      <c r="G8" s="12">
        <v>9.5</v>
      </c>
      <c r="H8" s="12">
        <v>11.46</v>
      </c>
      <c r="I8" s="12">
        <v>3.49</v>
      </c>
      <c r="J8" s="12">
        <v>4.3099999999999996</v>
      </c>
      <c r="K8" s="12">
        <v>5.24</v>
      </c>
      <c r="L8" s="12">
        <v>20</v>
      </c>
      <c r="M8" s="6">
        <f t="shared" si="4"/>
        <v>6</v>
      </c>
    </row>
    <row r="9" spans="1:13" ht="30" customHeight="1" x14ac:dyDescent="0.25">
      <c r="A9" s="5" t="s">
        <v>191</v>
      </c>
      <c r="B9" s="10">
        <f t="shared" si="0"/>
        <v>53.959999999999994</v>
      </c>
      <c r="C9" s="10">
        <f t="shared" si="1"/>
        <v>10.791999999999998</v>
      </c>
      <c r="D9" s="10">
        <f t="shared" si="2"/>
        <v>8.9933333333333323</v>
      </c>
      <c r="E9" s="7">
        <f t="shared" si="3"/>
        <v>8</v>
      </c>
      <c r="F9" s="12">
        <v>13.53</v>
      </c>
      <c r="G9" s="12">
        <v>7.46</v>
      </c>
      <c r="H9" s="12">
        <v>10.25</v>
      </c>
      <c r="K9" s="12">
        <v>16.25</v>
      </c>
      <c r="L9" s="12">
        <v>6.47</v>
      </c>
      <c r="M9" s="6">
        <f t="shared" si="4"/>
        <v>5</v>
      </c>
    </row>
    <row r="10" spans="1:13" ht="30" customHeight="1" x14ac:dyDescent="0.25">
      <c r="A10" s="5" t="s">
        <v>220</v>
      </c>
      <c r="B10" s="10">
        <f t="shared" si="0"/>
        <v>48.19</v>
      </c>
      <c r="C10" s="10">
        <f t="shared" si="1"/>
        <v>8.0316666666666663</v>
      </c>
      <c r="D10" s="10">
        <f t="shared" si="2"/>
        <v>8.0316666666666663</v>
      </c>
      <c r="E10" s="7">
        <f t="shared" si="3"/>
        <v>9</v>
      </c>
      <c r="F10" s="12">
        <v>9.5</v>
      </c>
      <c r="G10" s="12">
        <v>7.46</v>
      </c>
      <c r="I10" s="12">
        <v>0.78</v>
      </c>
      <c r="J10" s="12">
        <v>15.69</v>
      </c>
      <c r="K10" s="12">
        <v>14.76</v>
      </c>
      <c r="L10" s="12">
        <v>0</v>
      </c>
      <c r="M10" s="6">
        <f t="shared" si="4"/>
        <v>6</v>
      </c>
    </row>
    <row r="11" spans="1:13" ht="30" customHeight="1" x14ac:dyDescent="0.25">
      <c r="A11" s="5" t="s">
        <v>223</v>
      </c>
      <c r="B11" s="10">
        <f t="shared" si="0"/>
        <v>33.61</v>
      </c>
      <c r="C11" s="10">
        <f t="shared" si="1"/>
        <v>8.4024999999999999</v>
      </c>
      <c r="D11" s="10">
        <f t="shared" si="2"/>
        <v>5.6016666666666666</v>
      </c>
      <c r="E11" s="7">
        <f t="shared" si="3"/>
        <v>10</v>
      </c>
      <c r="F11" s="12">
        <v>6.47</v>
      </c>
      <c r="G11" s="12">
        <v>12.54</v>
      </c>
      <c r="K11" s="12">
        <v>14.6</v>
      </c>
      <c r="L11" s="12">
        <v>0</v>
      </c>
      <c r="M11" s="6">
        <f t="shared" si="4"/>
        <v>4</v>
      </c>
    </row>
    <row r="12" spans="1:13" ht="30" customHeight="1" x14ac:dyDescent="0.25">
      <c r="A12" s="5" t="s">
        <v>218</v>
      </c>
      <c r="B12" s="10">
        <f t="shared" si="0"/>
        <v>32.19</v>
      </c>
      <c r="C12" s="10">
        <f t="shared" si="1"/>
        <v>8.0474999999999994</v>
      </c>
      <c r="D12" s="10">
        <f t="shared" si="2"/>
        <v>5.3649999999999993</v>
      </c>
      <c r="E12" s="7">
        <f t="shared" si="3"/>
        <v>11</v>
      </c>
      <c r="G12" s="12">
        <v>1.02</v>
      </c>
      <c r="H12" s="12">
        <v>10.25</v>
      </c>
      <c r="K12" s="12">
        <v>14.26</v>
      </c>
      <c r="L12" s="12">
        <v>6.66</v>
      </c>
      <c r="M12" s="6">
        <f t="shared" si="4"/>
        <v>4</v>
      </c>
    </row>
    <row r="13" spans="1:13" ht="30" customHeight="1" x14ac:dyDescent="0.25">
      <c r="A13" s="5" t="s">
        <v>185</v>
      </c>
      <c r="B13" s="10">
        <f t="shared" si="0"/>
        <v>30.900000000000002</v>
      </c>
      <c r="C13" s="10">
        <f t="shared" si="1"/>
        <v>10.3</v>
      </c>
      <c r="D13" s="10">
        <f t="shared" si="2"/>
        <v>5.15</v>
      </c>
      <c r="E13" s="7">
        <f t="shared" si="3"/>
        <v>12</v>
      </c>
      <c r="F13" s="12">
        <v>19.440000000000001</v>
      </c>
      <c r="H13" s="12">
        <v>11.46</v>
      </c>
      <c r="L13" s="12">
        <v>0</v>
      </c>
      <c r="M13" s="6">
        <f t="shared" si="4"/>
        <v>3</v>
      </c>
    </row>
    <row r="14" spans="1:13" ht="30" customHeight="1" x14ac:dyDescent="0.25">
      <c r="A14" s="5" t="s">
        <v>190</v>
      </c>
      <c r="B14" s="10">
        <f t="shared" si="0"/>
        <v>29.35</v>
      </c>
      <c r="C14" s="10">
        <f t="shared" si="1"/>
        <v>5.87</v>
      </c>
      <c r="D14" s="10">
        <f t="shared" si="2"/>
        <v>4.8916666666666666</v>
      </c>
      <c r="E14" s="7">
        <f t="shared" si="3"/>
        <v>13</v>
      </c>
      <c r="F14" s="12">
        <v>0.56000000000000005</v>
      </c>
      <c r="G14" s="12">
        <v>1.02</v>
      </c>
      <c r="H14" s="12">
        <v>2.5299999999999998</v>
      </c>
      <c r="K14" s="12">
        <v>5.24</v>
      </c>
      <c r="L14" s="12">
        <v>20</v>
      </c>
      <c r="M14" s="6">
        <f t="shared" si="4"/>
        <v>5</v>
      </c>
    </row>
    <row r="15" spans="1:13" ht="30" customHeight="1" x14ac:dyDescent="0.25">
      <c r="A15" s="5" t="s">
        <v>214</v>
      </c>
      <c r="B15" s="10">
        <f t="shared" si="0"/>
        <v>29.02</v>
      </c>
      <c r="C15" s="10">
        <f t="shared" si="1"/>
        <v>9.6733333333333338</v>
      </c>
      <c r="D15" s="10">
        <f t="shared" si="2"/>
        <v>4.8366666666666669</v>
      </c>
      <c r="E15" s="7">
        <f t="shared" si="3"/>
        <v>14</v>
      </c>
      <c r="J15" s="12">
        <v>14.26</v>
      </c>
      <c r="K15" s="12">
        <v>14.76</v>
      </c>
      <c r="L15" s="12">
        <v>0</v>
      </c>
      <c r="M15" s="6">
        <f t="shared" si="4"/>
        <v>3</v>
      </c>
    </row>
    <row r="16" spans="1:13" ht="30" customHeight="1" x14ac:dyDescent="0.25">
      <c r="A16" s="5" t="s">
        <v>206</v>
      </c>
      <c r="B16" s="10">
        <f t="shared" si="0"/>
        <v>21.51</v>
      </c>
      <c r="C16" s="10">
        <f t="shared" si="1"/>
        <v>10.755000000000001</v>
      </c>
      <c r="D16" s="10">
        <f t="shared" si="2"/>
        <v>3.5850000000000004</v>
      </c>
      <c r="E16" s="7">
        <f t="shared" si="3"/>
        <v>15</v>
      </c>
      <c r="G16" s="12">
        <v>18.98</v>
      </c>
      <c r="H16" s="12">
        <v>2.5299999999999998</v>
      </c>
      <c r="M16" s="6">
        <f t="shared" si="4"/>
        <v>2</v>
      </c>
    </row>
    <row r="17" spans="1:13" ht="30" customHeight="1" x14ac:dyDescent="0.25">
      <c r="A17" s="5" t="s">
        <v>196</v>
      </c>
      <c r="B17" s="10">
        <f t="shared" si="0"/>
        <v>19.809999999999999</v>
      </c>
      <c r="C17" s="10">
        <f t="shared" si="1"/>
        <v>9.9049999999999994</v>
      </c>
      <c r="D17" s="10">
        <f t="shared" si="2"/>
        <v>3.3016666666666663</v>
      </c>
      <c r="E17" s="7">
        <f t="shared" si="3"/>
        <v>16</v>
      </c>
      <c r="F17" s="12">
        <v>6.47</v>
      </c>
      <c r="L17" s="12">
        <v>13.34</v>
      </c>
      <c r="M17" s="6">
        <f t="shared" si="4"/>
        <v>2</v>
      </c>
    </row>
    <row r="18" spans="1:13" ht="30" customHeight="1" x14ac:dyDescent="0.25">
      <c r="A18" s="5" t="s">
        <v>194</v>
      </c>
      <c r="B18" s="10">
        <f t="shared" si="0"/>
        <v>18.98</v>
      </c>
      <c r="C18" s="10">
        <f t="shared" si="1"/>
        <v>18.98</v>
      </c>
      <c r="D18" s="10">
        <f t="shared" si="2"/>
        <v>3.1633333333333336</v>
      </c>
      <c r="E18" s="7">
        <f t="shared" si="3"/>
        <v>17</v>
      </c>
      <c r="G18" s="12">
        <v>18.98</v>
      </c>
      <c r="M18" s="6">
        <f t="shared" si="4"/>
        <v>1</v>
      </c>
    </row>
    <row r="19" spans="1:13" ht="30" customHeight="1" x14ac:dyDescent="0.25">
      <c r="A19" s="5" t="s">
        <v>224</v>
      </c>
      <c r="B19" s="10">
        <f t="shared" si="0"/>
        <v>17.28</v>
      </c>
      <c r="C19" s="10">
        <f t="shared" si="1"/>
        <v>8.64</v>
      </c>
      <c r="D19" s="10">
        <f t="shared" si="2"/>
        <v>2.8800000000000003</v>
      </c>
      <c r="E19" s="7">
        <f t="shared" si="3"/>
        <v>18</v>
      </c>
      <c r="K19" s="12">
        <v>3.75</v>
      </c>
      <c r="L19" s="12">
        <v>13.53</v>
      </c>
      <c r="M19" s="6">
        <f t="shared" si="4"/>
        <v>2</v>
      </c>
    </row>
    <row r="20" spans="1:13" ht="30" customHeight="1" x14ac:dyDescent="0.25">
      <c r="A20" s="5" t="s">
        <v>225</v>
      </c>
      <c r="B20" s="10">
        <f t="shared" si="0"/>
        <v>14.26</v>
      </c>
      <c r="C20" s="10">
        <f t="shared" si="1"/>
        <v>14.26</v>
      </c>
      <c r="D20" s="10">
        <f t="shared" si="2"/>
        <v>2.3766666666666665</v>
      </c>
      <c r="E20" s="7">
        <f t="shared" si="3"/>
        <v>19</v>
      </c>
      <c r="K20" s="12">
        <v>14.26</v>
      </c>
      <c r="M20" s="6">
        <f t="shared" si="4"/>
        <v>1</v>
      </c>
    </row>
    <row r="21" spans="1:13" ht="30" customHeight="1" x14ac:dyDescent="0.25">
      <c r="A21" s="5" t="s">
        <v>211</v>
      </c>
      <c r="B21" s="10">
        <f t="shared" si="0"/>
        <v>14.26</v>
      </c>
      <c r="C21" s="10">
        <f t="shared" si="1"/>
        <v>14.26</v>
      </c>
      <c r="D21" s="10">
        <f t="shared" si="2"/>
        <v>2.3766666666666665</v>
      </c>
      <c r="E21" s="7">
        <f t="shared" si="3"/>
        <v>19</v>
      </c>
      <c r="J21" s="12">
        <v>14.26</v>
      </c>
      <c r="M21" s="6">
        <f t="shared" si="4"/>
        <v>1</v>
      </c>
    </row>
    <row r="22" spans="1:13" ht="30" customHeight="1" x14ac:dyDescent="0.25">
      <c r="A22" s="5" t="s">
        <v>186</v>
      </c>
      <c r="B22" s="10">
        <f t="shared" si="0"/>
        <v>13.53</v>
      </c>
      <c r="C22" s="10">
        <f t="shared" si="1"/>
        <v>13.53</v>
      </c>
      <c r="D22" s="10">
        <f t="shared" si="2"/>
        <v>2.2549999999999999</v>
      </c>
      <c r="E22" s="7">
        <f t="shared" si="3"/>
        <v>21</v>
      </c>
      <c r="F22" s="12">
        <v>13.53</v>
      </c>
      <c r="M22" s="6">
        <f t="shared" si="4"/>
        <v>1</v>
      </c>
    </row>
    <row r="23" spans="1:13" ht="30" customHeight="1" x14ac:dyDescent="0.25">
      <c r="A23" s="5" t="s">
        <v>208</v>
      </c>
      <c r="B23" s="10">
        <f t="shared" si="0"/>
        <v>9.25</v>
      </c>
      <c r="C23" s="10">
        <f t="shared" si="1"/>
        <v>9.25</v>
      </c>
      <c r="D23" s="10">
        <f t="shared" si="2"/>
        <v>1.5416666666666667</v>
      </c>
      <c r="E23" s="7">
        <f t="shared" si="3"/>
        <v>22</v>
      </c>
      <c r="H23" s="12">
        <v>9.25</v>
      </c>
      <c r="M23" s="6">
        <f t="shared" si="4"/>
        <v>1</v>
      </c>
    </row>
    <row r="24" spans="1:13" ht="30" customHeight="1" x14ac:dyDescent="0.25">
      <c r="A24" s="5" t="s">
        <v>207</v>
      </c>
      <c r="B24" s="10">
        <f t="shared" si="0"/>
        <v>9.25</v>
      </c>
      <c r="C24" s="10">
        <f t="shared" si="1"/>
        <v>9.25</v>
      </c>
      <c r="D24" s="10">
        <f t="shared" si="2"/>
        <v>1.5416666666666667</v>
      </c>
      <c r="E24" s="7">
        <f t="shared" si="3"/>
        <v>22</v>
      </c>
      <c r="H24" s="12">
        <v>9.25</v>
      </c>
      <c r="M24" s="6">
        <f t="shared" si="4"/>
        <v>1</v>
      </c>
    </row>
    <row r="25" spans="1:13" ht="30" customHeight="1" x14ac:dyDescent="0.25">
      <c r="A25" s="5" t="s">
        <v>226</v>
      </c>
      <c r="B25" s="10">
        <f t="shared" si="0"/>
        <v>5.74</v>
      </c>
      <c r="C25" s="10">
        <f t="shared" si="1"/>
        <v>5.74</v>
      </c>
      <c r="D25" s="10">
        <f t="shared" si="2"/>
        <v>0.95666666666666667</v>
      </c>
      <c r="E25" s="7">
        <f t="shared" si="3"/>
        <v>24</v>
      </c>
      <c r="K25" s="12">
        <v>5.74</v>
      </c>
      <c r="M25" s="6">
        <f t="shared" si="4"/>
        <v>1</v>
      </c>
    </row>
    <row r="26" spans="1:13" ht="30" customHeight="1" x14ac:dyDescent="0.25">
      <c r="A26" s="5" t="s">
        <v>222</v>
      </c>
      <c r="B26" s="10">
        <f t="shared" si="0"/>
        <v>5.74</v>
      </c>
      <c r="C26" s="10">
        <f t="shared" si="1"/>
        <v>5.74</v>
      </c>
      <c r="D26" s="10">
        <f t="shared" si="2"/>
        <v>0.95666666666666667</v>
      </c>
      <c r="E26" s="7">
        <f t="shared" si="3"/>
        <v>24</v>
      </c>
      <c r="K26" s="12">
        <v>5.74</v>
      </c>
      <c r="M26" s="6">
        <f t="shared" si="4"/>
        <v>1</v>
      </c>
    </row>
    <row r="27" spans="1:13" ht="30" customHeight="1" x14ac:dyDescent="0.25">
      <c r="A27" s="5" t="s">
        <v>215</v>
      </c>
      <c r="B27" s="10">
        <f t="shared" si="0"/>
        <v>5.74</v>
      </c>
      <c r="C27" s="10">
        <f t="shared" si="1"/>
        <v>5.74</v>
      </c>
      <c r="D27" s="10">
        <f t="shared" si="2"/>
        <v>0.95666666666666667</v>
      </c>
      <c r="E27" s="7">
        <f t="shared" si="3"/>
        <v>24</v>
      </c>
      <c r="J27" s="12">
        <v>5.74</v>
      </c>
      <c r="M27" s="6">
        <f t="shared" si="4"/>
        <v>1</v>
      </c>
    </row>
    <row r="28" spans="1:13" ht="30" customHeight="1" x14ac:dyDescent="0.25">
      <c r="A28" s="5" t="s">
        <v>212</v>
      </c>
      <c r="B28" s="10">
        <f t="shared" si="0"/>
        <v>5.74</v>
      </c>
      <c r="C28" s="10">
        <f t="shared" si="1"/>
        <v>5.74</v>
      </c>
      <c r="D28" s="10">
        <f t="shared" si="2"/>
        <v>0.95666666666666667</v>
      </c>
      <c r="E28" s="7">
        <f t="shared" si="3"/>
        <v>24</v>
      </c>
      <c r="J28" s="12">
        <v>5.74</v>
      </c>
      <c r="M28" s="6">
        <f t="shared" si="4"/>
        <v>1</v>
      </c>
    </row>
    <row r="29" spans="1:13" ht="30" customHeight="1" x14ac:dyDescent="0.25">
      <c r="A29" s="5" t="s">
        <v>216</v>
      </c>
      <c r="B29" s="10">
        <f t="shared" si="0"/>
        <v>4.3099999999999996</v>
      </c>
      <c r="C29" s="10">
        <f t="shared" si="1"/>
        <v>4.3099999999999996</v>
      </c>
      <c r="D29" s="10">
        <f t="shared" si="2"/>
        <v>0.71833333333333327</v>
      </c>
      <c r="E29" s="7">
        <f t="shared" si="3"/>
        <v>28</v>
      </c>
      <c r="J29" s="12">
        <v>4.3099999999999996</v>
      </c>
      <c r="M29" s="6">
        <f t="shared" si="4"/>
        <v>1</v>
      </c>
    </row>
    <row r="30" spans="1:13" ht="30" customHeight="1" x14ac:dyDescent="0.25">
      <c r="A30" s="5" t="s">
        <v>219</v>
      </c>
      <c r="B30" s="10">
        <f t="shared" si="0"/>
        <v>3.75</v>
      </c>
      <c r="C30" s="10">
        <f t="shared" si="1"/>
        <v>3.75</v>
      </c>
      <c r="D30" s="10">
        <f t="shared" si="2"/>
        <v>0.625</v>
      </c>
      <c r="E30" s="7">
        <f t="shared" si="3"/>
        <v>29</v>
      </c>
      <c r="K30" s="12">
        <v>3.75</v>
      </c>
      <c r="M30" s="6">
        <f t="shared" si="4"/>
        <v>1</v>
      </c>
    </row>
    <row r="31" spans="1:13" ht="30" customHeight="1" x14ac:dyDescent="0.25">
      <c r="B31" s="10"/>
      <c r="C31" s="10"/>
      <c r="D31" s="10"/>
      <c r="E31" s="7"/>
      <c r="M31" s="6"/>
    </row>
  </sheetData>
  <sortState xmlns:xlrd2="http://schemas.microsoft.com/office/spreadsheetml/2017/richdata2" ref="A2:M30">
    <sortCondition descending="1" ref="D2:D30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D32C-65EE-4BAC-9C05-4D2955F95EA3}">
  <dimension ref="A1:M31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7" width="12.7109375" style="12" customWidth="1"/>
    <col min="8" max="8" width="11.7109375" style="12" customWidth="1"/>
    <col min="9" max="9" width="10.85546875" style="12" customWidth="1"/>
    <col min="10" max="10" width="12.140625" style="12" customWidth="1"/>
    <col min="11" max="12" width="13.57031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171</v>
      </c>
      <c r="G1" s="11" t="s">
        <v>172</v>
      </c>
      <c r="H1" s="11" t="s">
        <v>176</v>
      </c>
      <c r="I1" s="11" t="s">
        <v>210</v>
      </c>
      <c r="J1" s="11" t="s">
        <v>217</v>
      </c>
      <c r="K1" s="11" t="s">
        <v>227</v>
      </c>
      <c r="L1" s="11" t="s">
        <v>228</v>
      </c>
      <c r="M1" s="7" t="s">
        <v>203</v>
      </c>
    </row>
    <row r="2" spans="1:13" ht="30" customHeight="1" x14ac:dyDescent="0.25">
      <c r="A2" s="5" t="s">
        <v>182</v>
      </c>
      <c r="B2" s="10">
        <f t="shared" ref="B2:B31" si="0">SUM(F2:L2)</f>
        <v>89.69</v>
      </c>
      <c r="C2" s="10">
        <f t="shared" ref="C2:C31" si="1">+B2/M2</f>
        <v>12.812857142857142</v>
      </c>
      <c r="D2" s="10">
        <f t="shared" ref="D2:D31" si="2">SUM(F2:L2)/6</f>
        <v>14.948333333333332</v>
      </c>
      <c r="E2" s="7">
        <f t="shared" ref="E2:E31" si="3">RANK(D2,$D$2:$D$48)</f>
        <v>1</v>
      </c>
      <c r="F2" s="12">
        <v>12.54</v>
      </c>
      <c r="G2" s="12">
        <v>17.47</v>
      </c>
      <c r="H2" s="12">
        <v>19.22</v>
      </c>
      <c r="I2" s="12">
        <v>1.53</v>
      </c>
      <c r="J2" s="12">
        <v>5.4</v>
      </c>
      <c r="K2" s="12">
        <v>20</v>
      </c>
      <c r="L2" s="12">
        <v>13.53</v>
      </c>
      <c r="M2" s="6">
        <f t="shared" ref="M2:M31" si="4">COUNT(F2:L2)</f>
        <v>7</v>
      </c>
    </row>
    <row r="3" spans="1:13" ht="30" customHeight="1" x14ac:dyDescent="0.25">
      <c r="A3" s="5" t="s">
        <v>213</v>
      </c>
      <c r="B3" s="10">
        <f t="shared" si="0"/>
        <v>74.349999999999994</v>
      </c>
      <c r="C3" s="10">
        <f t="shared" si="1"/>
        <v>10.62142857142857</v>
      </c>
      <c r="D3" s="10">
        <f t="shared" si="2"/>
        <v>12.391666666666666</v>
      </c>
      <c r="E3" s="7">
        <f t="shared" si="3"/>
        <v>2</v>
      </c>
      <c r="F3" s="12">
        <v>10.5</v>
      </c>
      <c r="G3" s="12">
        <v>8.5399999999999991</v>
      </c>
      <c r="H3" s="12">
        <v>0.78</v>
      </c>
      <c r="I3" s="12">
        <v>15.69</v>
      </c>
      <c r="J3" s="12">
        <v>14.6</v>
      </c>
      <c r="K3" s="12">
        <v>6.66</v>
      </c>
      <c r="L3" s="12">
        <v>17.579999999999998</v>
      </c>
      <c r="M3" s="6">
        <f t="shared" si="4"/>
        <v>7</v>
      </c>
    </row>
    <row r="4" spans="1:13" ht="30" customHeight="1" x14ac:dyDescent="0.25">
      <c r="A4" s="5" t="s">
        <v>181</v>
      </c>
      <c r="B4" s="10">
        <f t="shared" si="0"/>
        <v>65.48</v>
      </c>
      <c r="C4" s="10">
        <f t="shared" si="1"/>
        <v>13.096</v>
      </c>
      <c r="D4" s="10">
        <f t="shared" si="2"/>
        <v>10.913333333333334</v>
      </c>
      <c r="E4" s="7">
        <f t="shared" si="3"/>
        <v>3</v>
      </c>
      <c r="F4" s="12">
        <v>10.5</v>
      </c>
      <c r="H4" s="12">
        <v>16.510000000000002</v>
      </c>
      <c r="I4" s="12">
        <v>18.47</v>
      </c>
      <c r="K4" s="12">
        <v>13.53</v>
      </c>
      <c r="L4" s="12">
        <v>6.47</v>
      </c>
      <c r="M4" s="6">
        <f t="shared" si="4"/>
        <v>5</v>
      </c>
    </row>
    <row r="5" spans="1:13" ht="30" customHeight="1" x14ac:dyDescent="0.25">
      <c r="A5" s="5" t="s">
        <v>184</v>
      </c>
      <c r="B5" s="10">
        <f t="shared" si="0"/>
        <v>64.97</v>
      </c>
      <c r="C5" s="10">
        <f t="shared" si="1"/>
        <v>16.2425</v>
      </c>
      <c r="D5" s="10">
        <f t="shared" si="2"/>
        <v>10.828333333333333</v>
      </c>
      <c r="E5" s="7">
        <f t="shared" si="3"/>
        <v>4</v>
      </c>
      <c r="F5" s="12">
        <v>9.5</v>
      </c>
      <c r="H5" s="12">
        <v>19.22</v>
      </c>
      <c r="J5" s="12">
        <v>16.25</v>
      </c>
      <c r="K5" s="12">
        <v>20</v>
      </c>
      <c r="M5" s="6">
        <f t="shared" si="4"/>
        <v>4</v>
      </c>
    </row>
    <row r="6" spans="1:13" ht="30" customHeight="1" x14ac:dyDescent="0.25">
      <c r="A6" s="5" t="s">
        <v>204</v>
      </c>
      <c r="B6" s="10">
        <f t="shared" si="0"/>
        <v>60.910000000000004</v>
      </c>
      <c r="C6" s="10">
        <f t="shared" si="1"/>
        <v>10.151666666666667</v>
      </c>
      <c r="D6" s="10">
        <f t="shared" si="2"/>
        <v>10.151666666666667</v>
      </c>
      <c r="E6" s="7">
        <f t="shared" si="3"/>
        <v>5</v>
      </c>
      <c r="G6" s="12">
        <v>17.47</v>
      </c>
      <c r="H6" s="12">
        <v>16.510000000000002</v>
      </c>
      <c r="I6" s="12">
        <v>1.53</v>
      </c>
      <c r="J6" s="12">
        <v>5.4</v>
      </c>
      <c r="K6" s="12">
        <v>6.47</v>
      </c>
      <c r="L6" s="12">
        <v>13.53</v>
      </c>
      <c r="M6" s="6">
        <f t="shared" si="4"/>
        <v>6</v>
      </c>
    </row>
    <row r="7" spans="1:13" ht="30" customHeight="1" x14ac:dyDescent="0.25">
      <c r="A7" s="5" t="s">
        <v>221</v>
      </c>
      <c r="B7" s="10">
        <f t="shared" si="0"/>
        <v>60.47</v>
      </c>
      <c r="C7" s="10">
        <f t="shared" si="1"/>
        <v>8.6385714285714279</v>
      </c>
      <c r="D7" s="10">
        <f t="shared" si="2"/>
        <v>10.078333333333333</v>
      </c>
      <c r="E7" s="7">
        <f t="shared" si="3"/>
        <v>6</v>
      </c>
      <c r="F7" s="12">
        <v>9.5</v>
      </c>
      <c r="G7" s="12">
        <v>11.46</v>
      </c>
      <c r="H7" s="12">
        <v>3.49</v>
      </c>
      <c r="I7" s="12">
        <v>4.3099999999999996</v>
      </c>
      <c r="J7" s="12">
        <v>5.24</v>
      </c>
      <c r="K7" s="12">
        <v>20</v>
      </c>
      <c r="L7" s="12">
        <v>6.47</v>
      </c>
      <c r="M7" s="6">
        <f t="shared" si="4"/>
        <v>7</v>
      </c>
    </row>
    <row r="8" spans="1:13" ht="30" customHeight="1" x14ac:dyDescent="0.25">
      <c r="A8" s="5" t="s">
        <v>191</v>
      </c>
      <c r="B8" s="10">
        <f t="shared" si="0"/>
        <v>58.01</v>
      </c>
      <c r="C8" s="10">
        <f t="shared" si="1"/>
        <v>11.602</v>
      </c>
      <c r="D8" s="10">
        <f t="shared" si="2"/>
        <v>9.668333333333333</v>
      </c>
      <c r="E8" s="7">
        <f t="shared" si="3"/>
        <v>7</v>
      </c>
      <c r="F8" s="12">
        <v>7.46</v>
      </c>
      <c r="G8" s="12">
        <v>10.25</v>
      </c>
      <c r="J8" s="12">
        <v>16.25</v>
      </c>
      <c r="K8" s="12">
        <v>6.47</v>
      </c>
      <c r="L8" s="12">
        <v>17.579999999999998</v>
      </c>
      <c r="M8" s="6">
        <f t="shared" si="4"/>
        <v>5</v>
      </c>
    </row>
    <row r="9" spans="1:13" ht="30" customHeight="1" x14ac:dyDescent="0.25">
      <c r="A9" s="5" t="s">
        <v>183</v>
      </c>
      <c r="B9" s="10">
        <f t="shared" si="0"/>
        <v>46.260000000000005</v>
      </c>
      <c r="C9" s="10">
        <f t="shared" si="1"/>
        <v>9.2520000000000007</v>
      </c>
      <c r="D9" s="10">
        <f t="shared" si="2"/>
        <v>7.7100000000000009</v>
      </c>
      <c r="E9" s="7">
        <f t="shared" si="3"/>
        <v>8</v>
      </c>
      <c r="G9" s="12">
        <v>8.5399999999999991</v>
      </c>
      <c r="H9" s="12">
        <v>3.49</v>
      </c>
      <c r="I9" s="12">
        <v>18.47</v>
      </c>
      <c r="K9" s="12">
        <v>13.34</v>
      </c>
      <c r="L9" s="12">
        <v>2.42</v>
      </c>
      <c r="M9" s="6">
        <f t="shared" si="4"/>
        <v>5</v>
      </c>
    </row>
    <row r="10" spans="1:13" ht="30" customHeight="1" x14ac:dyDescent="0.25">
      <c r="A10" s="5" t="s">
        <v>218</v>
      </c>
      <c r="B10" s="10">
        <f t="shared" si="0"/>
        <v>44.519999999999996</v>
      </c>
      <c r="C10" s="10">
        <f t="shared" si="1"/>
        <v>8.9039999999999999</v>
      </c>
      <c r="D10" s="10">
        <f t="shared" si="2"/>
        <v>7.419999999999999</v>
      </c>
      <c r="E10" s="7">
        <f t="shared" si="3"/>
        <v>9</v>
      </c>
      <c r="F10" s="12">
        <v>1.02</v>
      </c>
      <c r="G10" s="12">
        <v>10.25</v>
      </c>
      <c r="J10" s="12">
        <v>14.26</v>
      </c>
      <c r="K10" s="12">
        <v>6.66</v>
      </c>
      <c r="L10" s="12">
        <v>12.33</v>
      </c>
      <c r="M10" s="6">
        <f t="shared" si="4"/>
        <v>5</v>
      </c>
    </row>
    <row r="11" spans="1:13" ht="30" customHeight="1" x14ac:dyDescent="0.25">
      <c r="A11" s="5" t="s">
        <v>220</v>
      </c>
      <c r="B11" s="10">
        <f t="shared" si="0"/>
        <v>41.11</v>
      </c>
      <c r="C11" s="10">
        <f t="shared" si="1"/>
        <v>6.8516666666666666</v>
      </c>
      <c r="D11" s="10">
        <f t="shared" si="2"/>
        <v>6.8516666666666666</v>
      </c>
      <c r="E11" s="7">
        <f t="shared" si="3"/>
        <v>10</v>
      </c>
      <c r="F11" s="12">
        <v>7.46</v>
      </c>
      <c r="H11" s="12">
        <v>0.78</v>
      </c>
      <c r="I11" s="12">
        <v>15.69</v>
      </c>
      <c r="J11" s="12">
        <v>14.76</v>
      </c>
      <c r="K11" s="12">
        <v>0</v>
      </c>
      <c r="L11" s="12">
        <v>2.42</v>
      </c>
      <c r="M11" s="6">
        <f t="shared" si="4"/>
        <v>6</v>
      </c>
    </row>
    <row r="12" spans="1:13" ht="30" customHeight="1" x14ac:dyDescent="0.25">
      <c r="A12" s="5" t="s">
        <v>224</v>
      </c>
      <c r="B12" s="10">
        <f t="shared" si="0"/>
        <v>37.28</v>
      </c>
      <c r="C12" s="10">
        <f t="shared" si="1"/>
        <v>12.426666666666668</v>
      </c>
      <c r="D12" s="10">
        <f t="shared" si="2"/>
        <v>6.2133333333333338</v>
      </c>
      <c r="E12" s="7">
        <f t="shared" si="3"/>
        <v>11</v>
      </c>
      <c r="J12" s="12">
        <v>3.75</v>
      </c>
      <c r="K12" s="12">
        <v>13.53</v>
      </c>
      <c r="L12" s="12">
        <v>20</v>
      </c>
      <c r="M12" s="6">
        <f t="shared" si="4"/>
        <v>3</v>
      </c>
    </row>
    <row r="13" spans="1:13" ht="30" customHeight="1" x14ac:dyDescent="0.25">
      <c r="A13" s="5" t="s">
        <v>223</v>
      </c>
      <c r="B13" s="10">
        <f t="shared" si="0"/>
        <v>34.81</v>
      </c>
      <c r="C13" s="10">
        <f t="shared" si="1"/>
        <v>8.7025000000000006</v>
      </c>
      <c r="D13" s="10">
        <f t="shared" si="2"/>
        <v>5.8016666666666667</v>
      </c>
      <c r="E13" s="7">
        <f t="shared" si="3"/>
        <v>12</v>
      </c>
      <c r="F13" s="12">
        <v>12.54</v>
      </c>
      <c r="J13" s="12">
        <v>14.6</v>
      </c>
      <c r="K13" s="12">
        <v>0</v>
      </c>
      <c r="L13" s="12">
        <v>7.67</v>
      </c>
      <c r="M13" s="6">
        <f t="shared" si="4"/>
        <v>4</v>
      </c>
    </row>
    <row r="14" spans="1:13" ht="30" customHeight="1" x14ac:dyDescent="0.25">
      <c r="A14" s="5" t="s">
        <v>214</v>
      </c>
      <c r="B14" s="10">
        <f t="shared" si="0"/>
        <v>29.02</v>
      </c>
      <c r="C14" s="10">
        <f t="shared" si="1"/>
        <v>9.6733333333333338</v>
      </c>
      <c r="D14" s="10">
        <f t="shared" si="2"/>
        <v>4.8366666666666669</v>
      </c>
      <c r="E14" s="7">
        <f t="shared" si="3"/>
        <v>13</v>
      </c>
      <c r="I14" s="12">
        <v>14.26</v>
      </c>
      <c r="J14" s="12">
        <v>14.76</v>
      </c>
      <c r="K14" s="12">
        <v>0</v>
      </c>
      <c r="M14" s="6">
        <f t="shared" si="4"/>
        <v>3</v>
      </c>
    </row>
    <row r="15" spans="1:13" ht="30" customHeight="1" x14ac:dyDescent="0.25">
      <c r="A15" s="5" t="s">
        <v>190</v>
      </c>
      <c r="B15" s="10">
        <f t="shared" si="0"/>
        <v>28.79</v>
      </c>
      <c r="C15" s="10">
        <f t="shared" si="1"/>
        <v>7.1974999999999998</v>
      </c>
      <c r="D15" s="10">
        <f t="shared" si="2"/>
        <v>4.7983333333333329</v>
      </c>
      <c r="E15" s="7">
        <f t="shared" si="3"/>
        <v>14</v>
      </c>
      <c r="F15" s="12">
        <v>1.02</v>
      </c>
      <c r="G15" s="12">
        <v>2.5299999999999998</v>
      </c>
      <c r="J15" s="12">
        <v>5.24</v>
      </c>
      <c r="K15" s="12">
        <v>20</v>
      </c>
      <c r="M15" s="6">
        <f t="shared" si="4"/>
        <v>4</v>
      </c>
    </row>
    <row r="16" spans="1:13" ht="30" customHeight="1" x14ac:dyDescent="0.25">
      <c r="A16" s="5" t="s">
        <v>196</v>
      </c>
      <c r="B16" s="10">
        <f t="shared" si="0"/>
        <v>25.67</v>
      </c>
      <c r="C16" s="10">
        <f t="shared" si="1"/>
        <v>12.835000000000001</v>
      </c>
      <c r="D16" s="10">
        <f t="shared" si="2"/>
        <v>4.2783333333333333</v>
      </c>
      <c r="E16" s="7">
        <f t="shared" si="3"/>
        <v>15</v>
      </c>
      <c r="K16" s="12">
        <v>13.34</v>
      </c>
      <c r="L16" s="12">
        <v>12.33</v>
      </c>
      <c r="M16" s="6">
        <f t="shared" si="4"/>
        <v>2</v>
      </c>
    </row>
    <row r="17" spans="1:13" ht="30" customHeight="1" x14ac:dyDescent="0.25">
      <c r="A17" s="5" t="s">
        <v>206</v>
      </c>
      <c r="B17" s="10">
        <f t="shared" si="0"/>
        <v>21.51</v>
      </c>
      <c r="C17" s="10">
        <f t="shared" si="1"/>
        <v>10.755000000000001</v>
      </c>
      <c r="D17" s="10">
        <f t="shared" si="2"/>
        <v>3.5850000000000004</v>
      </c>
      <c r="E17" s="7">
        <f t="shared" si="3"/>
        <v>16</v>
      </c>
      <c r="F17" s="12">
        <v>18.98</v>
      </c>
      <c r="G17" s="12">
        <v>2.5299999999999998</v>
      </c>
      <c r="M17" s="6">
        <f t="shared" si="4"/>
        <v>2</v>
      </c>
    </row>
    <row r="18" spans="1:13" ht="30" customHeight="1" x14ac:dyDescent="0.25">
      <c r="A18" s="5" t="s">
        <v>229</v>
      </c>
      <c r="B18" s="10">
        <f t="shared" si="0"/>
        <v>20</v>
      </c>
      <c r="C18" s="10">
        <f t="shared" si="1"/>
        <v>20</v>
      </c>
      <c r="D18" s="10">
        <f t="shared" si="2"/>
        <v>3.3333333333333335</v>
      </c>
      <c r="E18" s="7">
        <f t="shared" si="3"/>
        <v>17</v>
      </c>
      <c r="L18" s="12">
        <v>20</v>
      </c>
      <c r="M18" s="6">
        <f t="shared" si="4"/>
        <v>1</v>
      </c>
    </row>
    <row r="19" spans="1:13" ht="30" customHeight="1" x14ac:dyDescent="0.25">
      <c r="A19" s="5" t="s">
        <v>185</v>
      </c>
      <c r="B19" s="10">
        <f t="shared" si="0"/>
        <v>19.130000000000003</v>
      </c>
      <c r="C19" s="10">
        <f t="shared" si="1"/>
        <v>6.3766666666666678</v>
      </c>
      <c r="D19" s="10">
        <f t="shared" si="2"/>
        <v>3.1883333333333339</v>
      </c>
      <c r="E19" s="7">
        <f t="shared" si="3"/>
        <v>18</v>
      </c>
      <c r="G19" s="12">
        <v>11.46</v>
      </c>
      <c r="K19" s="12">
        <v>0</v>
      </c>
      <c r="L19" s="12">
        <v>7.67</v>
      </c>
      <c r="M19" s="6">
        <f t="shared" si="4"/>
        <v>3</v>
      </c>
    </row>
    <row r="20" spans="1:13" ht="30" customHeight="1" x14ac:dyDescent="0.25">
      <c r="A20" s="5" t="s">
        <v>194</v>
      </c>
      <c r="B20" s="10">
        <f t="shared" si="0"/>
        <v>18.98</v>
      </c>
      <c r="C20" s="10">
        <f t="shared" si="1"/>
        <v>18.98</v>
      </c>
      <c r="D20" s="10">
        <f t="shared" si="2"/>
        <v>3.1633333333333336</v>
      </c>
      <c r="E20" s="7">
        <f t="shared" si="3"/>
        <v>19</v>
      </c>
      <c r="F20" s="12">
        <v>18.98</v>
      </c>
      <c r="M20" s="6">
        <f t="shared" si="4"/>
        <v>1</v>
      </c>
    </row>
    <row r="21" spans="1:13" ht="30" customHeight="1" x14ac:dyDescent="0.25">
      <c r="A21" s="5" t="s">
        <v>225</v>
      </c>
      <c r="B21" s="10">
        <f t="shared" si="0"/>
        <v>14.26</v>
      </c>
      <c r="C21" s="10">
        <f t="shared" si="1"/>
        <v>14.26</v>
      </c>
      <c r="D21" s="10">
        <f t="shared" si="2"/>
        <v>2.3766666666666665</v>
      </c>
      <c r="E21" s="7">
        <f t="shared" si="3"/>
        <v>20</v>
      </c>
      <c r="J21" s="12">
        <v>14.26</v>
      </c>
      <c r="M21" s="6">
        <f t="shared" si="4"/>
        <v>1</v>
      </c>
    </row>
    <row r="22" spans="1:13" ht="30" customHeight="1" x14ac:dyDescent="0.25">
      <c r="A22" s="5" t="s">
        <v>211</v>
      </c>
      <c r="B22" s="10">
        <f t="shared" si="0"/>
        <v>14.26</v>
      </c>
      <c r="C22" s="10">
        <f t="shared" si="1"/>
        <v>14.26</v>
      </c>
      <c r="D22" s="10">
        <f t="shared" si="2"/>
        <v>2.3766666666666665</v>
      </c>
      <c r="E22" s="7">
        <f t="shared" si="3"/>
        <v>20</v>
      </c>
      <c r="I22" s="12">
        <v>14.26</v>
      </c>
      <c r="M22" s="6">
        <f t="shared" si="4"/>
        <v>1</v>
      </c>
    </row>
    <row r="23" spans="1:13" ht="30" customHeight="1" x14ac:dyDescent="0.25">
      <c r="A23" s="5" t="s">
        <v>208</v>
      </c>
      <c r="B23" s="10">
        <f t="shared" si="0"/>
        <v>9.25</v>
      </c>
      <c r="C23" s="10">
        <f t="shared" si="1"/>
        <v>9.25</v>
      </c>
      <c r="D23" s="10">
        <f t="shared" si="2"/>
        <v>1.5416666666666667</v>
      </c>
      <c r="E23" s="7">
        <f t="shared" si="3"/>
        <v>22</v>
      </c>
      <c r="G23" s="12">
        <v>9.25</v>
      </c>
      <c r="M23" s="6">
        <f t="shared" si="4"/>
        <v>1</v>
      </c>
    </row>
    <row r="24" spans="1:13" ht="30" customHeight="1" x14ac:dyDescent="0.25">
      <c r="A24" s="5" t="s">
        <v>207</v>
      </c>
      <c r="B24" s="10">
        <f t="shared" si="0"/>
        <v>9.25</v>
      </c>
      <c r="C24" s="10">
        <f t="shared" si="1"/>
        <v>9.25</v>
      </c>
      <c r="D24" s="10">
        <f t="shared" si="2"/>
        <v>1.5416666666666667</v>
      </c>
      <c r="E24" s="7">
        <f t="shared" si="3"/>
        <v>22</v>
      </c>
      <c r="G24" s="12">
        <v>9.25</v>
      </c>
      <c r="M24" s="6">
        <f t="shared" si="4"/>
        <v>1</v>
      </c>
    </row>
    <row r="25" spans="1:13" ht="30" customHeight="1" x14ac:dyDescent="0.25">
      <c r="A25" s="5" t="s">
        <v>226</v>
      </c>
      <c r="B25" s="10">
        <f t="shared" si="0"/>
        <v>5.74</v>
      </c>
      <c r="C25" s="10">
        <f t="shared" si="1"/>
        <v>5.74</v>
      </c>
      <c r="D25" s="10">
        <f t="shared" si="2"/>
        <v>0.95666666666666667</v>
      </c>
      <c r="E25" s="7">
        <f t="shared" si="3"/>
        <v>24</v>
      </c>
      <c r="J25" s="12">
        <v>5.74</v>
      </c>
      <c r="M25" s="6">
        <f t="shared" si="4"/>
        <v>1</v>
      </c>
    </row>
    <row r="26" spans="1:13" ht="30" customHeight="1" x14ac:dyDescent="0.25">
      <c r="A26" s="5" t="s">
        <v>222</v>
      </c>
      <c r="B26" s="10">
        <f t="shared" si="0"/>
        <v>5.74</v>
      </c>
      <c r="C26" s="10">
        <f t="shared" si="1"/>
        <v>5.74</v>
      </c>
      <c r="D26" s="10">
        <f t="shared" si="2"/>
        <v>0.95666666666666667</v>
      </c>
      <c r="E26" s="7">
        <f t="shared" si="3"/>
        <v>24</v>
      </c>
      <c r="J26" s="12">
        <v>5.74</v>
      </c>
      <c r="M26" s="6">
        <f t="shared" si="4"/>
        <v>1</v>
      </c>
    </row>
    <row r="27" spans="1:13" ht="30" customHeight="1" x14ac:dyDescent="0.25">
      <c r="A27" s="5" t="s">
        <v>215</v>
      </c>
      <c r="B27" s="10">
        <f t="shared" si="0"/>
        <v>5.74</v>
      </c>
      <c r="C27" s="10">
        <f t="shared" si="1"/>
        <v>5.74</v>
      </c>
      <c r="D27" s="10">
        <f t="shared" si="2"/>
        <v>0.95666666666666667</v>
      </c>
      <c r="E27" s="7">
        <f t="shared" si="3"/>
        <v>24</v>
      </c>
      <c r="I27" s="12">
        <v>5.74</v>
      </c>
      <c r="M27" s="6">
        <f t="shared" si="4"/>
        <v>1</v>
      </c>
    </row>
    <row r="28" spans="1:13" ht="30" customHeight="1" x14ac:dyDescent="0.25">
      <c r="A28" s="5" t="s">
        <v>212</v>
      </c>
      <c r="B28" s="10">
        <f t="shared" si="0"/>
        <v>5.74</v>
      </c>
      <c r="C28" s="10">
        <f t="shared" si="1"/>
        <v>5.74</v>
      </c>
      <c r="D28" s="10">
        <f t="shared" si="2"/>
        <v>0.95666666666666667</v>
      </c>
      <c r="E28" s="7">
        <f t="shared" si="3"/>
        <v>24</v>
      </c>
      <c r="I28" s="12">
        <v>5.74</v>
      </c>
      <c r="M28" s="6">
        <f t="shared" si="4"/>
        <v>1</v>
      </c>
    </row>
    <row r="29" spans="1:13" ht="30" customHeight="1" x14ac:dyDescent="0.25">
      <c r="A29" s="5" t="s">
        <v>216</v>
      </c>
      <c r="B29" s="10">
        <f t="shared" si="0"/>
        <v>4.3099999999999996</v>
      </c>
      <c r="C29" s="10">
        <f t="shared" si="1"/>
        <v>4.3099999999999996</v>
      </c>
      <c r="D29" s="10">
        <f t="shared" si="2"/>
        <v>0.71833333333333327</v>
      </c>
      <c r="E29" s="7">
        <f t="shared" si="3"/>
        <v>28</v>
      </c>
      <c r="I29" s="12">
        <v>4.3099999999999996</v>
      </c>
      <c r="M29" s="6">
        <f t="shared" si="4"/>
        <v>1</v>
      </c>
    </row>
    <row r="30" spans="1:13" ht="30" customHeight="1" x14ac:dyDescent="0.25">
      <c r="A30" s="5" t="s">
        <v>219</v>
      </c>
      <c r="B30" s="10">
        <f t="shared" si="0"/>
        <v>3.75</v>
      </c>
      <c r="C30" s="10">
        <f t="shared" si="1"/>
        <v>1.875</v>
      </c>
      <c r="D30" s="10">
        <f t="shared" si="2"/>
        <v>0.625</v>
      </c>
      <c r="E30" s="7">
        <f t="shared" si="3"/>
        <v>29</v>
      </c>
      <c r="J30" s="12">
        <v>3.75</v>
      </c>
      <c r="L30" s="12">
        <v>0</v>
      </c>
      <c r="M30" s="6">
        <f t="shared" si="4"/>
        <v>2</v>
      </c>
    </row>
    <row r="31" spans="1:13" ht="30" customHeight="1" x14ac:dyDescent="0.25">
      <c r="A31" s="5" t="s">
        <v>230</v>
      </c>
      <c r="B31" s="10">
        <f t="shared" si="0"/>
        <v>0</v>
      </c>
      <c r="C31" s="10">
        <f t="shared" si="1"/>
        <v>0</v>
      </c>
      <c r="D31" s="10">
        <f t="shared" si="2"/>
        <v>0</v>
      </c>
      <c r="E31" s="7">
        <f t="shared" si="3"/>
        <v>30</v>
      </c>
      <c r="L31" s="12">
        <v>0</v>
      </c>
      <c r="M31" s="6">
        <f t="shared" si="4"/>
        <v>1</v>
      </c>
    </row>
  </sheetData>
  <sortState xmlns:xlrd2="http://schemas.microsoft.com/office/spreadsheetml/2017/richdata2" ref="A2:M31">
    <sortCondition descending="1" ref="D2:D31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5A99-FE9E-4A20-8A70-5301C92AF3D3}">
  <dimension ref="A1:M31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2.7109375" style="12" customWidth="1"/>
    <col min="7" max="7" width="11.7109375" style="12" customWidth="1"/>
    <col min="8" max="8" width="10.85546875" style="12" customWidth="1"/>
    <col min="9" max="9" width="12.140625" style="12" customWidth="1"/>
    <col min="10" max="12" width="13.57031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172</v>
      </c>
      <c r="G1" s="11" t="s">
        <v>176</v>
      </c>
      <c r="H1" s="11" t="s">
        <v>210</v>
      </c>
      <c r="I1" s="11" t="s">
        <v>217</v>
      </c>
      <c r="J1" s="11" t="s">
        <v>227</v>
      </c>
      <c r="K1" s="11" t="s">
        <v>228</v>
      </c>
      <c r="L1" s="11" t="s">
        <v>231</v>
      </c>
      <c r="M1" s="7" t="s">
        <v>203</v>
      </c>
    </row>
    <row r="2" spans="1:13" ht="30" customHeight="1" x14ac:dyDescent="0.25">
      <c r="A2" s="5" t="s">
        <v>230</v>
      </c>
      <c r="B2" s="10">
        <f t="shared" ref="B2:B31" si="0">SUM(F2:L2)</f>
        <v>0</v>
      </c>
      <c r="C2" s="10">
        <f t="shared" ref="C2:C31" si="1">+B2/M2</f>
        <v>0</v>
      </c>
      <c r="D2" s="10">
        <f t="shared" ref="D2:D31" si="2">SUM(F2:L2)/6</f>
        <v>0</v>
      </c>
      <c r="E2" s="7">
        <f t="shared" ref="E2:E31" si="3">RANK(D2,$D$2:$D$47)</f>
        <v>30</v>
      </c>
      <c r="K2" s="12">
        <v>0</v>
      </c>
      <c r="M2" s="6">
        <f t="shared" ref="M2:M31" si="4">COUNT(F2:L2)</f>
        <v>1</v>
      </c>
    </row>
    <row r="3" spans="1:13" ht="30" customHeight="1" x14ac:dyDescent="0.25">
      <c r="A3" s="5" t="s">
        <v>206</v>
      </c>
      <c r="B3" s="10">
        <f t="shared" si="0"/>
        <v>2.5299999999999998</v>
      </c>
      <c r="C3" s="10">
        <f t="shared" si="1"/>
        <v>2.5299999999999998</v>
      </c>
      <c r="D3" s="10">
        <f t="shared" si="2"/>
        <v>0.42166666666666663</v>
      </c>
      <c r="E3" s="7">
        <f t="shared" si="3"/>
        <v>29</v>
      </c>
      <c r="F3" s="12">
        <v>2.5299999999999998</v>
      </c>
      <c r="M3" s="6">
        <f t="shared" si="4"/>
        <v>1</v>
      </c>
    </row>
    <row r="4" spans="1:13" ht="30" customHeight="1" x14ac:dyDescent="0.25">
      <c r="A4" s="5" t="s">
        <v>216</v>
      </c>
      <c r="B4" s="10">
        <f t="shared" si="0"/>
        <v>4.3099999999999996</v>
      </c>
      <c r="C4" s="10">
        <f t="shared" si="1"/>
        <v>4.3099999999999996</v>
      </c>
      <c r="D4" s="10">
        <f t="shared" si="2"/>
        <v>0.71833333333333327</v>
      </c>
      <c r="E4" s="7">
        <f t="shared" si="3"/>
        <v>28</v>
      </c>
      <c r="H4" s="12">
        <v>4.3099999999999996</v>
      </c>
      <c r="M4" s="6">
        <f t="shared" si="4"/>
        <v>1</v>
      </c>
    </row>
    <row r="5" spans="1:13" ht="30" customHeight="1" x14ac:dyDescent="0.25">
      <c r="A5" s="5" t="s">
        <v>219</v>
      </c>
      <c r="B5" s="10">
        <f t="shared" si="0"/>
        <v>4.7699999999999996</v>
      </c>
      <c r="C5" s="10">
        <f t="shared" si="1"/>
        <v>1.5899999999999999</v>
      </c>
      <c r="D5" s="10">
        <f t="shared" si="2"/>
        <v>0.79499999999999993</v>
      </c>
      <c r="E5" s="7">
        <f t="shared" si="3"/>
        <v>27</v>
      </c>
      <c r="I5" s="12">
        <v>3.75</v>
      </c>
      <c r="K5" s="12">
        <v>0</v>
      </c>
      <c r="L5" s="12">
        <v>1.02</v>
      </c>
      <c r="M5" s="6">
        <f t="shared" si="4"/>
        <v>3</v>
      </c>
    </row>
    <row r="6" spans="1:13" ht="30" customHeight="1" x14ac:dyDescent="0.25">
      <c r="A6" s="5" t="s">
        <v>226</v>
      </c>
      <c r="B6" s="10">
        <f t="shared" si="0"/>
        <v>5.74</v>
      </c>
      <c r="C6" s="10">
        <f t="shared" si="1"/>
        <v>5.74</v>
      </c>
      <c r="D6" s="10">
        <f t="shared" si="2"/>
        <v>0.95666666666666667</v>
      </c>
      <c r="E6" s="7">
        <f t="shared" si="3"/>
        <v>23</v>
      </c>
      <c r="I6" s="12">
        <v>5.74</v>
      </c>
      <c r="M6" s="6">
        <f t="shared" si="4"/>
        <v>1</v>
      </c>
    </row>
    <row r="7" spans="1:13" ht="30" customHeight="1" x14ac:dyDescent="0.25">
      <c r="A7" s="5" t="s">
        <v>222</v>
      </c>
      <c r="B7" s="10">
        <f t="shared" si="0"/>
        <v>5.74</v>
      </c>
      <c r="C7" s="10">
        <f t="shared" si="1"/>
        <v>5.74</v>
      </c>
      <c r="D7" s="10">
        <f t="shared" si="2"/>
        <v>0.95666666666666667</v>
      </c>
      <c r="E7" s="7">
        <f t="shared" si="3"/>
        <v>23</v>
      </c>
      <c r="I7" s="12">
        <v>5.74</v>
      </c>
      <c r="M7" s="6">
        <f t="shared" si="4"/>
        <v>1</v>
      </c>
    </row>
    <row r="8" spans="1:13" ht="30" customHeight="1" x14ac:dyDescent="0.25">
      <c r="A8" s="5" t="s">
        <v>215</v>
      </c>
      <c r="B8" s="10">
        <f t="shared" si="0"/>
        <v>5.74</v>
      </c>
      <c r="C8" s="10">
        <f t="shared" si="1"/>
        <v>5.74</v>
      </c>
      <c r="D8" s="10">
        <f t="shared" si="2"/>
        <v>0.95666666666666667</v>
      </c>
      <c r="E8" s="7">
        <f t="shared" si="3"/>
        <v>23</v>
      </c>
      <c r="H8" s="12">
        <v>5.74</v>
      </c>
      <c r="M8" s="6">
        <f t="shared" si="4"/>
        <v>1</v>
      </c>
    </row>
    <row r="9" spans="1:13" ht="30" customHeight="1" x14ac:dyDescent="0.25">
      <c r="A9" s="5" t="s">
        <v>212</v>
      </c>
      <c r="B9" s="10">
        <f t="shared" si="0"/>
        <v>5.74</v>
      </c>
      <c r="C9" s="10">
        <f t="shared" si="1"/>
        <v>5.74</v>
      </c>
      <c r="D9" s="10">
        <f t="shared" si="2"/>
        <v>0.95666666666666667</v>
      </c>
      <c r="E9" s="7">
        <f t="shared" si="3"/>
        <v>23</v>
      </c>
      <c r="H9" s="12">
        <v>5.74</v>
      </c>
      <c r="M9" s="6">
        <f t="shared" si="4"/>
        <v>1</v>
      </c>
    </row>
    <row r="10" spans="1:13" ht="30" customHeight="1" x14ac:dyDescent="0.25">
      <c r="A10" s="5" t="s">
        <v>208</v>
      </c>
      <c r="B10" s="10">
        <f t="shared" si="0"/>
        <v>9.25</v>
      </c>
      <c r="C10" s="10">
        <f t="shared" si="1"/>
        <v>9.25</v>
      </c>
      <c r="D10" s="10">
        <f t="shared" si="2"/>
        <v>1.5416666666666667</v>
      </c>
      <c r="E10" s="7">
        <f t="shared" si="3"/>
        <v>21</v>
      </c>
      <c r="F10" s="12">
        <v>9.25</v>
      </c>
      <c r="M10" s="6">
        <f t="shared" si="4"/>
        <v>1</v>
      </c>
    </row>
    <row r="11" spans="1:13" ht="30" customHeight="1" x14ac:dyDescent="0.25">
      <c r="A11" s="5" t="s">
        <v>207</v>
      </c>
      <c r="B11" s="10">
        <f t="shared" si="0"/>
        <v>9.25</v>
      </c>
      <c r="C11" s="10">
        <f t="shared" si="1"/>
        <v>9.25</v>
      </c>
      <c r="D11" s="10">
        <f t="shared" si="2"/>
        <v>1.5416666666666667</v>
      </c>
      <c r="E11" s="7">
        <f t="shared" si="3"/>
        <v>21</v>
      </c>
      <c r="F11" s="12">
        <v>9.25</v>
      </c>
      <c r="M11" s="6">
        <f t="shared" si="4"/>
        <v>1</v>
      </c>
    </row>
    <row r="12" spans="1:13" ht="30" customHeight="1" x14ac:dyDescent="0.25">
      <c r="A12" s="5" t="s">
        <v>225</v>
      </c>
      <c r="B12" s="10">
        <f t="shared" si="0"/>
        <v>14.26</v>
      </c>
      <c r="C12" s="10">
        <f t="shared" si="1"/>
        <v>14.26</v>
      </c>
      <c r="D12" s="10">
        <f t="shared" si="2"/>
        <v>2.3766666666666665</v>
      </c>
      <c r="E12" s="7">
        <f t="shared" si="3"/>
        <v>19</v>
      </c>
      <c r="I12" s="12">
        <v>14.26</v>
      </c>
      <c r="M12" s="6">
        <f t="shared" si="4"/>
        <v>1</v>
      </c>
    </row>
    <row r="13" spans="1:13" ht="30" customHeight="1" x14ac:dyDescent="0.25">
      <c r="A13" s="5" t="s">
        <v>211</v>
      </c>
      <c r="B13" s="10">
        <f t="shared" si="0"/>
        <v>14.26</v>
      </c>
      <c r="C13" s="10">
        <f t="shared" si="1"/>
        <v>14.26</v>
      </c>
      <c r="D13" s="10">
        <f t="shared" si="2"/>
        <v>2.3766666666666665</v>
      </c>
      <c r="E13" s="7">
        <f t="shared" si="3"/>
        <v>19</v>
      </c>
      <c r="H13" s="12">
        <v>14.26</v>
      </c>
      <c r="M13" s="6">
        <f t="shared" si="4"/>
        <v>1</v>
      </c>
    </row>
    <row r="14" spans="1:13" ht="30" customHeight="1" x14ac:dyDescent="0.25">
      <c r="A14" s="5" t="s">
        <v>232</v>
      </c>
      <c r="B14" s="10">
        <f t="shared" si="0"/>
        <v>18.98</v>
      </c>
      <c r="C14" s="10">
        <f t="shared" si="1"/>
        <v>18.98</v>
      </c>
      <c r="D14" s="10">
        <f t="shared" si="2"/>
        <v>3.1633333333333336</v>
      </c>
      <c r="E14" s="7">
        <f t="shared" si="3"/>
        <v>18</v>
      </c>
      <c r="L14" s="12">
        <v>18.98</v>
      </c>
      <c r="M14" s="6">
        <f t="shared" si="4"/>
        <v>1</v>
      </c>
    </row>
    <row r="15" spans="1:13" ht="30" customHeight="1" x14ac:dyDescent="0.25">
      <c r="A15" s="5" t="s">
        <v>229</v>
      </c>
      <c r="B15" s="10">
        <f t="shared" si="0"/>
        <v>20</v>
      </c>
      <c r="C15" s="10">
        <f t="shared" si="1"/>
        <v>20</v>
      </c>
      <c r="D15" s="10">
        <f t="shared" si="2"/>
        <v>3.3333333333333335</v>
      </c>
      <c r="E15" s="7">
        <f t="shared" si="3"/>
        <v>17</v>
      </c>
      <c r="K15" s="12">
        <v>20</v>
      </c>
      <c r="M15" s="6">
        <f t="shared" si="4"/>
        <v>1</v>
      </c>
    </row>
    <row r="16" spans="1:13" ht="30" customHeight="1" x14ac:dyDescent="0.25">
      <c r="A16" s="5" t="s">
        <v>185</v>
      </c>
      <c r="B16" s="10">
        <f t="shared" si="0"/>
        <v>20.150000000000002</v>
      </c>
      <c r="C16" s="10">
        <f t="shared" si="1"/>
        <v>5.0375000000000005</v>
      </c>
      <c r="D16" s="10">
        <f t="shared" si="2"/>
        <v>3.3583333333333338</v>
      </c>
      <c r="E16" s="7">
        <f t="shared" si="3"/>
        <v>16</v>
      </c>
      <c r="F16" s="12">
        <v>11.46</v>
      </c>
      <c r="J16" s="12">
        <v>0</v>
      </c>
      <c r="K16" s="12">
        <v>7.67</v>
      </c>
      <c r="L16" s="12">
        <v>1.02</v>
      </c>
      <c r="M16" s="6">
        <f t="shared" si="4"/>
        <v>4</v>
      </c>
    </row>
    <row r="17" spans="1:13" ht="30" customHeight="1" x14ac:dyDescent="0.25">
      <c r="A17" s="5" t="s">
        <v>214</v>
      </c>
      <c r="B17" s="10">
        <f t="shared" si="0"/>
        <v>29.02</v>
      </c>
      <c r="C17" s="10">
        <f t="shared" si="1"/>
        <v>9.6733333333333338</v>
      </c>
      <c r="D17" s="10">
        <f t="shared" si="2"/>
        <v>4.8366666666666669</v>
      </c>
      <c r="E17" s="7">
        <f t="shared" si="3"/>
        <v>15</v>
      </c>
      <c r="H17" s="12">
        <v>14.26</v>
      </c>
      <c r="I17" s="12">
        <v>14.76</v>
      </c>
      <c r="J17" s="12">
        <v>0</v>
      </c>
      <c r="M17" s="6">
        <f t="shared" si="4"/>
        <v>3</v>
      </c>
    </row>
    <row r="18" spans="1:13" ht="30" customHeight="1" x14ac:dyDescent="0.25">
      <c r="A18" s="5" t="s">
        <v>196</v>
      </c>
      <c r="B18" s="10">
        <f t="shared" si="0"/>
        <v>34.68</v>
      </c>
      <c r="C18" s="10">
        <f t="shared" si="1"/>
        <v>11.56</v>
      </c>
      <c r="D18" s="10">
        <f t="shared" si="2"/>
        <v>5.78</v>
      </c>
      <c r="E18" s="7">
        <f t="shared" si="3"/>
        <v>14</v>
      </c>
      <c r="J18" s="12">
        <v>13.34</v>
      </c>
      <c r="K18" s="12">
        <v>12.33</v>
      </c>
      <c r="L18" s="12">
        <v>9.01</v>
      </c>
      <c r="M18" s="6">
        <f t="shared" si="4"/>
        <v>3</v>
      </c>
    </row>
    <row r="19" spans="1:13" ht="30" customHeight="1" x14ac:dyDescent="0.25">
      <c r="A19" s="5" t="s">
        <v>190</v>
      </c>
      <c r="B19" s="10">
        <f t="shared" si="0"/>
        <v>38.76</v>
      </c>
      <c r="C19" s="10">
        <f t="shared" si="1"/>
        <v>9.69</v>
      </c>
      <c r="D19" s="10">
        <f t="shared" si="2"/>
        <v>6.46</v>
      </c>
      <c r="E19" s="7">
        <f t="shared" si="3"/>
        <v>13</v>
      </c>
      <c r="F19" s="12">
        <v>2.5299999999999998</v>
      </c>
      <c r="I19" s="12">
        <v>5.24</v>
      </c>
      <c r="J19" s="12">
        <v>20</v>
      </c>
      <c r="L19" s="12">
        <v>10.99</v>
      </c>
      <c r="M19" s="6">
        <f t="shared" si="4"/>
        <v>4</v>
      </c>
    </row>
    <row r="20" spans="1:13" ht="30" customHeight="1" x14ac:dyDescent="0.25">
      <c r="A20" s="5" t="s">
        <v>223</v>
      </c>
      <c r="B20" s="10">
        <f t="shared" si="0"/>
        <v>41.25</v>
      </c>
      <c r="C20" s="10">
        <f t="shared" si="1"/>
        <v>10.3125</v>
      </c>
      <c r="D20" s="10">
        <f t="shared" si="2"/>
        <v>6.875</v>
      </c>
      <c r="E20" s="7">
        <f t="shared" si="3"/>
        <v>12</v>
      </c>
      <c r="I20" s="12">
        <v>14.6</v>
      </c>
      <c r="J20" s="12">
        <v>0</v>
      </c>
      <c r="K20" s="12">
        <v>7.67</v>
      </c>
      <c r="L20" s="12">
        <v>18.98</v>
      </c>
      <c r="M20" s="6">
        <f t="shared" si="4"/>
        <v>4</v>
      </c>
    </row>
    <row r="21" spans="1:13" ht="30" customHeight="1" x14ac:dyDescent="0.25">
      <c r="A21" s="5" t="s">
        <v>220</v>
      </c>
      <c r="B21" s="10">
        <f t="shared" si="0"/>
        <v>44.64</v>
      </c>
      <c r="C21" s="10">
        <f t="shared" si="1"/>
        <v>7.44</v>
      </c>
      <c r="D21" s="10">
        <f t="shared" si="2"/>
        <v>7.44</v>
      </c>
      <c r="E21" s="7">
        <f t="shared" si="3"/>
        <v>11</v>
      </c>
      <c r="G21" s="12">
        <v>0.78</v>
      </c>
      <c r="H21" s="12">
        <v>15.69</v>
      </c>
      <c r="I21" s="12">
        <v>14.76</v>
      </c>
      <c r="J21" s="12">
        <v>0</v>
      </c>
      <c r="K21" s="12">
        <v>2.42</v>
      </c>
      <c r="L21" s="12">
        <v>10.99</v>
      </c>
      <c r="M21" s="6">
        <f t="shared" si="4"/>
        <v>6</v>
      </c>
    </row>
    <row r="22" spans="1:13" ht="30" customHeight="1" x14ac:dyDescent="0.25">
      <c r="A22" s="5" t="s">
        <v>224</v>
      </c>
      <c r="B22" s="10">
        <f t="shared" si="0"/>
        <v>46.29</v>
      </c>
      <c r="C22" s="10">
        <f t="shared" si="1"/>
        <v>11.5725</v>
      </c>
      <c r="D22" s="10">
        <f t="shared" si="2"/>
        <v>7.7149999999999999</v>
      </c>
      <c r="E22" s="7">
        <f t="shared" si="3"/>
        <v>10</v>
      </c>
      <c r="I22" s="12">
        <v>3.75</v>
      </c>
      <c r="J22" s="12">
        <v>13.53</v>
      </c>
      <c r="K22" s="12">
        <v>20</v>
      </c>
      <c r="L22" s="12">
        <v>9.01</v>
      </c>
      <c r="M22" s="6">
        <f t="shared" si="4"/>
        <v>4</v>
      </c>
    </row>
    <row r="23" spans="1:13" ht="30" customHeight="1" x14ac:dyDescent="0.25">
      <c r="A23" s="5" t="s">
        <v>221</v>
      </c>
      <c r="B23" s="10">
        <f t="shared" si="0"/>
        <v>51.67</v>
      </c>
      <c r="C23" s="10">
        <f t="shared" si="1"/>
        <v>7.3814285714285717</v>
      </c>
      <c r="D23" s="10">
        <f t="shared" si="2"/>
        <v>8.6116666666666664</v>
      </c>
      <c r="E23" s="7">
        <f t="shared" si="3"/>
        <v>9</v>
      </c>
      <c r="F23" s="12">
        <v>11.46</v>
      </c>
      <c r="G23" s="12">
        <v>3.49</v>
      </c>
      <c r="H23" s="12">
        <v>4.3099999999999996</v>
      </c>
      <c r="I23" s="12">
        <v>5.24</v>
      </c>
      <c r="J23" s="12">
        <v>20</v>
      </c>
      <c r="K23" s="12">
        <v>6.47</v>
      </c>
      <c r="L23" s="12">
        <v>0.7</v>
      </c>
      <c r="M23" s="6">
        <f t="shared" si="4"/>
        <v>7</v>
      </c>
    </row>
    <row r="24" spans="1:13" ht="30" customHeight="1" x14ac:dyDescent="0.25">
      <c r="A24" s="5" t="s">
        <v>218</v>
      </c>
      <c r="B24" s="10">
        <f t="shared" si="0"/>
        <v>54.25</v>
      </c>
      <c r="C24" s="10">
        <f t="shared" si="1"/>
        <v>10.85</v>
      </c>
      <c r="D24" s="10">
        <f t="shared" si="2"/>
        <v>9.0416666666666661</v>
      </c>
      <c r="E24" s="7">
        <f t="shared" si="3"/>
        <v>8</v>
      </c>
      <c r="F24" s="12">
        <v>10.25</v>
      </c>
      <c r="I24" s="12">
        <v>14.26</v>
      </c>
      <c r="J24" s="12">
        <v>6.66</v>
      </c>
      <c r="K24" s="12">
        <v>12.33</v>
      </c>
      <c r="L24" s="12">
        <v>10.75</v>
      </c>
      <c r="M24" s="6">
        <f t="shared" si="4"/>
        <v>5</v>
      </c>
    </row>
    <row r="25" spans="1:13" ht="30" customHeight="1" x14ac:dyDescent="0.25">
      <c r="A25" s="5" t="s">
        <v>183</v>
      </c>
      <c r="B25" s="10">
        <f t="shared" si="0"/>
        <v>55.510000000000005</v>
      </c>
      <c r="C25" s="10">
        <f t="shared" si="1"/>
        <v>9.2516666666666669</v>
      </c>
      <c r="D25" s="10">
        <f t="shared" si="2"/>
        <v>9.2516666666666669</v>
      </c>
      <c r="E25" s="7">
        <f t="shared" si="3"/>
        <v>7</v>
      </c>
      <c r="F25" s="12">
        <v>8.5399999999999991</v>
      </c>
      <c r="G25" s="12">
        <v>3.49</v>
      </c>
      <c r="H25" s="12">
        <v>18.47</v>
      </c>
      <c r="J25" s="12">
        <v>13.34</v>
      </c>
      <c r="K25" s="12">
        <v>2.42</v>
      </c>
      <c r="L25" s="12">
        <v>9.25</v>
      </c>
      <c r="M25" s="6">
        <f t="shared" si="4"/>
        <v>6</v>
      </c>
    </row>
    <row r="26" spans="1:13" ht="30" customHeight="1" x14ac:dyDescent="0.25">
      <c r="A26" s="5" t="s">
        <v>191</v>
      </c>
      <c r="B26" s="10">
        <f t="shared" si="0"/>
        <v>59.8</v>
      </c>
      <c r="C26" s="10">
        <f t="shared" si="1"/>
        <v>11.959999999999999</v>
      </c>
      <c r="D26" s="10">
        <f t="shared" si="2"/>
        <v>9.9666666666666668</v>
      </c>
      <c r="E26" s="7">
        <f t="shared" si="3"/>
        <v>6</v>
      </c>
      <c r="F26" s="12">
        <v>10.25</v>
      </c>
      <c r="I26" s="12">
        <v>16.25</v>
      </c>
      <c r="J26" s="12">
        <v>6.47</v>
      </c>
      <c r="K26" s="12">
        <v>17.579999999999998</v>
      </c>
      <c r="L26" s="12">
        <v>9.25</v>
      </c>
      <c r="M26" s="6">
        <f t="shared" si="4"/>
        <v>5</v>
      </c>
    </row>
    <row r="27" spans="1:13" ht="30" customHeight="1" x14ac:dyDescent="0.25">
      <c r="A27" s="5" t="s">
        <v>213</v>
      </c>
      <c r="B27" s="10">
        <f t="shared" si="0"/>
        <v>64.55</v>
      </c>
      <c r="C27" s="10">
        <f t="shared" si="1"/>
        <v>9.2214285714285715</v>
      </c>
      <c r="D27" s="10">
        <f t="shared" si="2"/>
        <v>10.758333333333333</v>
      </c>
      <c r="E27" s="7">
        <f t="shared" si="3"/>
        <v>5</v>
      </c>
      <c r="F27" s="12">
        <v>8.5399999999999991</v>
      </c>
      <c r="G27" s="12">
        <v>0.78</v>
      </c>
      <c r="H27" s="12">
        <v>15.69</v>
      </c>
      <c r="I27" s="12">
        <v>14.6</v>
      </c>
      <c r="J27" s="12">
        <v>6.66</v>
      </c>
      <c r="K27" s="12">
        <v>17.579999999999998</v>
      </c>
      <c r="L27" s="12">
        <v>0.7</v>
      </c>
      <c r="M27" s="6">
        <f t="shared" si="4"/>
        <v>7</v>
      </c>
    </row>
    <row r="28" spans="1:13" ht="30" customHeight="1" x14ac:dyDescent="0.25">
      <c r="A28" s="5" t="s">
        <v>181</v>
      </c>
      <c r="B28" s="10">
        <f t="shared" si="0"/>
        <v>65.73</v>
      </c>
      <c r="C28" s="10">
        <f t="shared" si="1"/>
        <v>13.146000000000001</v>
      </c>
      <c r="D28" s="10">
        <f t="shared" si="2"/>
        <v>10.955</v>
      </c>
      <c r="E28" s="7">
        <f t="shared" si="3"/>
        <v>4</v>
      </c>
      <c r="G28" s="12">
        <v>16.510000000000002</v>
      </c>
      <c r="H28" s="12">
        <v>18.47</v>
      </c>
      <c r="J28" s="12">
        <v>13.53</v>
      </c>
      <c r="K28" s="12">
        <v>6.47</v>
      </c>
      <c r="L28" s="12">
        <v>10.75</v>
      </c>
      <c r="M28" s="6">
        <f t="shared" si="4"/>
        <v>5</v>
      </c>
    </row>
    <row r="29" spans="1:13" ht="30" customHeight="1" x14ac:dyDescent="0.25">
      <c r="A29" s="5" t="s">
        <v>184</v>
      </c>
      <c r="B29" s="10">
        <f t="shared" si="0"/>
        <v>74.77</v>
      </c>
      <c r="C29" s="10">
        <f t="shared" si="1"/>
        <v>18.692499999999999</v>
      </c>
      <c r="D29" s="10">
        <f t="shared" si="2"/>
        <v>12.461666666666666</v>
      </c>
      <c r="E29" s="7">
        <f t="shared" si="3"/>
        <v>3</v>
      </c>
      <c r="G29" s="12">
        <v>19.22</v>
      </c>
      <c r="I29" s="12">
        <v>16.25</v>
      </c>
      <c r="J29" s="12">
        <v>20</v>
      </c>
      <c r="L29" s="12">
        <v>19.3</v>
      </c>
      <c r="M29" s="6">
        <f t="shared" si="4"/>
        <v>4</v>
      </c>
    </row>
    <row r="30" spans="1:13" ht="30" customHeight="1" x14ac:dyDescent="0.25">
      <c r="A30" s="5" t="s">
        <v>182</v>
      </c>
      <c r="B30" s="10">
        <f t="shared" si="0"/>
        <v>77.149999999999991</v>
      </c>
      <c r="C30" s="10">
        <f t="shared" si="1"/>
        <v>12.858333333333333</v>
      </c>
      <c r="D30" s="10">
        <f t="shared" si="2"/>
        <v>12.858333333333333</v>
      </c>
      <c r="E30" s="7">
        <f t="shared" si="3"/>
        <v>2</v>
      </c>
      <c r="F30" s="12">
        <v>17.47</v>
      </c>
      <c r="G30" s="12">
        <v>19.22</v>
      </c>
      <c r="H30" s="12">
        <v>1.53</v>
      </c>
      <c r="I30" s="12">
        <v>5.4</v>
      </c>
      <c r="J30" s="12">
        <v>20</v>
      </c>
      <c r="K30" s="12">
        <v>13.53</v>
      </c>
      <c r="M30" s="6">
        <f t="shared" si="4"/>
        <v>6</v>
      </c>
    </row>
    <row r="31" spans="1:13" ht="30" customHeight="1" x14ac:dyDescent="0.25">
      <c r="A31" s="5" t="s">
        <v>204</v>
      </c>
      <c r="B31" s="10">
        <f t="shared" si="0"/>
        <v>80.210000000000008</v>
      </c>
      <c r="C31" s="10">
        <f t="shared" si="1"/>
        <v>11.45857142857143</v>
      </c>
      <c r="D31" s="10">
        <f t="shared" si="2"/>
        <v>13.368333333333334</v>
      </c>
      <c r="E31" s="7">
        <f t="shared" si="3"/>
        <v>1</v>
      </c>
      <c r="F31" s="12">
        <v>17.47</v>
      </c>
      <c r="G31" s="12">
        <v>16.510000000000002</v>
      </c>
      <c r="H31" s="12">
        <v>1.53</v>
      </c>
      <c r="I31" s="12">
        <v>5.4</v>
      </c>
      <c r="J31" s="12">
        <v>6.47</v>
      </c>
      <c r="K31" s="12">
        <v>13.53</v>
      </c>
      <c r="L31" s="12">
        <v>19.3</v>
      </c>
      <c r="M31" s="6">
        <f t="shared" si="4"/>
        <v>7</v>
      </c>
    </row>
  </sheetData>
  <sortState xmlns:xlrd2="http://schemas.microsoft.com/office/spreadsheetml/2017/richdata2" ref="A2:M31">
    <sortCondition ref="D2:D31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3B6D-9422-4EC3-95ED-B7D21FF9D5FC}">
  <dimension ref="A1:M28"/>
  <sheetViews>
    <sheetView workbookViewId="0"/>
  </sheetViews>
  <sheetFormatPr defaultRowHeight="30" customHeight="1" x14ac:dyDescent="0.25"/>
  <cols>
    <col min="1" max="1" width="34.85546875" style="5" bestFit="1" customWidth="1"/>
    <col min="2" max="2" width="9.85546875" style="5" bestFit="1" customWidth="1"/>
    <col min="3" max="3" width="13.42578125" style="5" bestFit="1" customWidth="1"/>
    <col min="4" max="4" width="19.28515625" style="6" bestFit="1" customWidth="1"/>
    <col min="5" max="5" width="18.85546875" style="6" bestFit="1" customWidth="1"/>
    <col min="6" max="6" width="11.7109375" style="12" customWidth="1"/>
    <col min="7" max="7" width="10.85546875" style="12" customWidth="1"/>
    <col min="8" max="8" width="12.140625" style="12" customWidth="1"/>
    <col min="9" max="12" width="13.5703125" style="12" customWidth="1"/>
    <col min="13" max="13" width="18.7109375" style="5" bestFit="1" customWidth="1"/>
    <col min="14" max="16384" width="9.140625" style="5"/>
  </cols>
  <sheetData>
    <row r="1" spans="1:13" s="7" customFormat="1" ht="30" customHeight="1" x14ac:dyDescent="0.25">
      <c r="A1" s="11"/>
      <c r="B1" s="7" t="s">
        <v>177</v>
      </c>
      <c r="C1" s="7" t="s">
        <v>178</v>
      </c>
      <c r="D1" s="8" t="s">
        <v>179</v>
      </c>
      <c r="E1" s="9" t="s">
        <v>180</v>
      </c>
      <c r="F1" s="11" t="s">
        <v>176</v>
      </c>
      <c r="G1" s="11" t="s">
        <v>210</v>
      </c>
      <c r="H1" s="11" t="s">
        <v>217</v>
      </c>
      <c r="I1" s="11" t="s">
        <v>227</v>
      </c>
      <c r="J1" s="11" t="s">
        <v>228</v>
      </c>
      <c r="K1" s="11" t="s">
        <v>231</v>
      </c>
      <c r="L1" s="11" t="s">
        <v>233</v>
      </c>
      <c r="M1" s="7" t="s">
        <v>203</v>
      </c>
    </row>
    <row r="2" spans="1:13" ht="30" customHeight="1" x14ac:dyDescent="0.25">
      <c r="A2" s="5" t="s">
        <v>181</v>
      </c>
      <c r="B2" s="10">
        <f t="shared" ref="B2:B28" si="0">SUM(F2:L2)</f>
        <v>83.52000000000001</v>
      </c>
      <c r="C2" s="10">
        <f t="shared" ref="C2:C28" si="1">+B2/M2</f>
        <v>13.920000000000002</v>
      </c>
      <c r="D2" s="10">
        <f t="shared" ref="D2:D28" si="2">SUM(F2:L2)/6</f>
        <v>13.920000000000002</v>
      </c>
      <c r="E2" s="7">
        <f t="shared" ref="E2:E28" si="3">RANK(D2,$D$2:$D$44)</f>
        <v>1</v>
      </c>
      <c r="F2" s="12">
        <v>16.510000000000002</v>
      </c>
      <c r="G2" s="12">
        <v>18.47</v>
      </c>
      <c r="I2" s="12">
        <v>13.53</v>
      </c>
      <c r="J2" s="12">
        <v>6.47</v>
      </c>
      <c r="K2" s="12">
        <v>10.75</v>
      </c>
      <c r="L2" s="12">
        <v>17.79</v>
      </c>
      <c r="M2" s="6">
        <f t="shared" ref="M2:M28" si="4">COUNT(F2:L2)</f>
        <v>6</v>
      </c>
    </row>
    <row r="3" spans="1:13" ht="30" customHeight="1" x14ac:dyDescent="0.25">
      <c r="A3" s="5" t="s">
        <v>204</v>
      </c>
      <c r="B3" s="10">
        <f t="shared" si="0"/>
        <v>80.53</v>
      </c>
      <c r="C3" s="10">
        <f t="shared" si="1"/>
        <v>11.504285714285714</v>
      </c>
      <c r="D3" s="10">
        <f t="shared" si="2"/>
        <v>13.421666666666667</v>
      </c>
      <c r="E3" s="7">
        <f t="shared" si="3"/>
        <v>2</v>
      </c>
      <c r="F3" s="12">
        <v>16.510000000000002</v>
      </c>
      <c r="G3" s="12">
        <v>1.53</v>
      </c>
      <c r="H3" s="12">
        <v>5.4</v>
      </c>
      <c r="I3" s="12">
        <v>6.47</v>
      </c>
      <c r="J3" s="12">
        <v>13.53</v>
      </c>
      <c r="K3" s="12">
        <v>19.3</v>
      </c>
      <c r="L3" s="12">
        <v>17.79</v>
      </c>
      <c r="M3" s="6">
        <f t="shared" si="4"/>
        <v>7</v>
      </c>
    </row>
    <row r="4" spans="1:13" ht="30" customHeight="1" x14ac:dyDescent="0.25">
      <c r="A4" s="5" t="s">
        <v>184</v>
      </c>
      <c r="B4" s="10">
        <f t="shared" si="0"/>
        <v>76.97999999999999</v>
      </c>
      <c r="C4" s="10">
        <f t="shared" si="1"/>
        <v>15.395999999999997</v>
      </c>
      <c r="D4" s="10">
        <f t="shared" si="2"/>
        <v>12.829999999999998</v>
      </c>
      <c r="E4" s="7">
        <f t="shared" si="3"/>
        <v>3</v>
      </c>
      <c r="F4" s="12">
        <v>19.22</v>
      </c>
      <c r="H4" s="12">
        <v>16.25</v>
      </c>
      <c r="I4" s="12">
        <v>20</v>
      </c>
      <c r="K4" s="12">
        <v>19.3</v>
      </c>
      <c r="L4" s="12">
        <v>2.21</v>
      </c>
      <c r="M4" s="6">
        <f t="shared" si="4"/>
        <v>5</v>
      </c>
    </row>
    <row r="5" spans="1:13" ht="30" customHeight="1" x14ac:dyDescent="0.25">
      <c r="A5" s="5" t="s">
        <v>213</v>
      </c>
      <c r="B5" s="10">
        <f t="shared" si="0"/>
        <v>71.84</v>
      </c>
      <c r="C5" s="10">
        <f t="shared" si="1"/>
        <v>10.262857142857143</v>
      </c>
      <c r="D5" s="10">
        <f t="shared" si="2"/>
        <v>11.973333333333334</v>
      </c>
      <c r="E5" s="7">
        <f t="shared" si="3"/>
        <v>4</v>
      </c>
      <c r="F5" s="12">
        <v>0.78</v>
      </c>
      <c r="G5" s="12">
        <v>15.69</v>
      </c>
      <c r="H5" s="12">
        <v>14.6</v>
      </c>
      <c r="I5" s="12">
        <v>6.66</v>
      </c>
      <c r="J5" s="12">
        <v>17.579999999999998</v>
      </c>
      <c r="K5" s="12">
        <v>0.7</v>
      </c>
      <c r="L5" s="12">
        <v>15.83</v>
      </c>
      <c r="M5" s="6">
        <f t="shared" si="4"/>
        <v>7</v>
      </c>
    </row>
    <row r="6" spans="1:13" ht="30" customHeight="1" x14ac:dyDescent="0.25">
      <c r="A6" s="5" t="s">
        <v>182</v>
      </c>
      <c r="B6" s="10">
        <f t="shared" si="0"/>
        <v>61.89</v>
      </c>
      <c r="C6" s="10">
        <f t="shared" si="1"/>
        <v>10.315</v>
      </c>
      <c r="D6" s="10">
        <f t="shared" si="2"/>
        <v>10.315</v>
      </c>
      <c r="E6" s="7">
        <f t="shared" si="3"/>
        <v>5</v>
      </c>
      <c r="F6" s="12">
        <v>19.22</v>
      </c>
      <c r="G6" s="12">
        <v>1.53</v>
      </c>
      <c r="H6" s="12">
        <v>5.4</v>
      </c>
      <c r="I6" s="12">
        <v>20</v>
      </c>
      <c r="J6" s="12">
        <v>13.53</v>
      </c>
      <c r="L6" s="12">
        <v>2.21</v>
      </c>
      <c r="M6" s="6">
        <f t="shared" si="4"/>
        <v>6</v>
      </c>
    </row>
    <row r="7" spans="1:13" ht="30" customHeight="1" x14ac:dyDescent="0.25">
      <c r="A7" s="5" t="s">
        <v>220</v>
      </c>
      <c r="B7" s="10">
        <f t="shared" si="0"/>
        <v>60.47</v>
      </c>
      <c r="C7" s="10">
        <f t="shared" si="1"/>
        <v>8.6385714285714279</v>
      </c>
      <c r="D7" s="10">
        <f t="shared" si="2"/>
        <v>10.078333333333333</v>
      </c>
      <c r="E7" s="7">
        <f t="shared" si="3"/>
        <v>6</v>
      </c>
      <c r="F7" s="12">
        <v>0.78</v>
      </c>
      <c r="G7" s="12">
        <v>15.69</v>
      </c>
      <c r="H7" s="12">
        <v>14.76</v>
      </c>
      <c r="I7" s="12">
        <v>0</v>
      </c>
      <c r="J7" s="12">
        <v>2.42</v>
      </c>
      <c r="K7" s="12">
        <v>10.99</v>
      </c>
      <c r="L7" s="12">
        <v>15.83</v>
      </c>
      <c r="M7" s="6">
        <f t="shared" si="4"/>
        <v>7</v>
      </c>
    </row>
    <row r="8" spans="1:13" ht="30" customHeight="1" x14ac:dyDescent="0.25">
      <c r="A8" s="5" t="s">
        <v>223</v>
      </c>
      <c r="B8" s="10">
        <f t="shared" si="0"/>
        <v>53.15</v>
      </c>
      <c r="C8" s="10">
        <f t="shared" si="1"/>
        <v>10.629999999999999</v>
      </c>
      <c r="D8" s="10">
        <f t="shared" si="2"/>
        <v>8.8583333333333325</v>
      </c>
      <c r="E8" s="7">
        <f t="shared" si="3"/>
        <v>7</v>
      </c>
      <c r="H8" s="12">
        <v>14.6</v>
      </c>
      <c r="I8" s="12">
        <v>0</v>
      </c>
      <c r="J8" s="12">
        <v>7.67</v>
      </c>
      <c r="K8" s="12">
        <v>18.98</v>
      </c>
      <c r="L8" s="12">
        <v>11.9</v>
      </c>
      <c r="M8" s="6">
        <f t="shared" si="4"/>
        <v>5</v>
      </c>
    </row>
    <row r="9" spans="1:13" ht="30" customHeight="1" x14ac:dyDescent="0.25">
      <c r="A9" s="5" t="s">
        <v>183</v>
      </c>
      <c r="B9" s="10">
        <f t="shared" si="0"/>
        <v>51.14</v>
      </c>
      <c r="C9" s="10">
        <f t="shared" si="1"/>
        <v>8.5233333333333334</v>
      </c>
      <c r="D9" s="10">
        <f t="shared" si="2"/>
        <v>8.5233333333333334</v>
      </c>
      <c r="E9" s="7">
        <f t="shared" si="3"/>
        <v>8</v>
      </c>
      <c r="F9" s="12">
        <v>3.49</v>
      </c>
      <c r="G9" s="12">
        <v>18.47</v>
      </c>
      <c r="I9" s="12">
        <v>13.34</v>
      </c>
      <c r="J9" s="12">
        <v>2.42</v>
      </c>
      <c r="K9" s="12">
        <v>9.25</v>
      </c>
      <c r="L9" s="12">
        <v>4.17</v>
      </c>
      <c r="M9" s="6">
        <f t="shared" si="4"/>
        <v>6</v>
      </c>
    </row>
    <row r="10" spans="1:13" ht="30" customHeight="1" x14ac:dyDescent="0.25">
      <c r="A10" s="5" t="s">
        <v>191</v>
      </c>
      <c r="B10" s="10">
        <f t="shared" si="0"/>
        <v>49.55</v>
      </c>
      <c r="C10" s="10">
        <f t="shared" si="1"/>
        <v>12.387499999999999</v>
      </c>
      <c r="D10" s="10">
        <f t="shared" si="2"/>
        <v>8.2583333333333329</v>
      </c>
      <c r="E10" s="7">
        <f t="shared" si="3"/>
        <v>9</v>
      </c>
      <c r="H10" s="12">
        <v>16.25</v>
      </c>
      <c r="I10" s="12">
        <v>6.47</v>
      </c>
      <c r="J10" s="12">
        <v>17.579999999999998</v>
      </c>
      <c r="K10" s="12">
        <v>9.25</v>
      </c>
      <c r="M10" s="6">
        <f t="shared" si="4"/>
        <v>4</v>
      </c>
    </row>
    <row r="11" spans="1:13" ht="30" customHeight="1" x14ac:dyDescent="0.25">
      <c r="A11" s="5" t="s">
        <v>221</v>
      </c>
      <c r="B11" s="10">
        <f t="shared" si="0"/>
        <v>48.31</v>
      </c>
      <c r="C11" s="10">
        <f t="shared" si="1"/>
        <v>6.9014285714285721</v>
      </c>
      <c r="D11" s="10">
        <f t="shared" si="2"/>
        <v>8.0516666666666676</v>
      </c>
      <c r="E11" s="7">
        <f t="shared" si="3"/>
        <v>10</v>
      </c>
      <c r="F11" s="12">
        <v>3.49</v>
      </c>
      <c r="G11" s="12">
        <v>4.3099999999999996</v>
      </c>
      <c r="H11" s="12">
        <v>5.24</v>
      </c>
      <c r="I11" s="12">
        <v>20</v>
      </c>
      <c r="J11" s="12">
        <v>6.47</v>
      </c>
      <c r="K11" s="12">
        <v>0.7</v>
      </c>
      <c r="L11" s="12">
        <v>8.1</v>
      </c>
      <c r="M11" s="6">
        <f t="shared" si="4"/>
        <v>7</v>
      </c>
    </row>
    <row r="12" spans="1:13" ht="30" customHeight="1" x14ac:dyDescent="0.25">
      <c r="A12" s="5" t="s">
        <v>218</v>
      </c>
      <c r="B12" s="10">
        <f t="shared" si="0"/>
        <v>48.17</v>
      </c>
      <c r="C12" s="10">
        <f t="shared" si="1"/>
        <v>9.6340000000000003</v>
      </c>
      <c r="D12" s="10">
        <f t="shared" si="2"/>
        <v>8.0283333333333342</v>
      </c>
      <c r="E12" s="7">
        <f t="shared" si="3"/>
        <v>11</v>
      </c>
      <c r="H12" s="12">
        <v>14.26</v>
      </c>
      <c r="I12" s="12">
        <v>6.66</v>
      </c>
      <c r="J12" s="12">
        <v>12.33</v>
      </c>
      <c r="K12" s="12">
        <v>10.75</v>
      </c>
      <c r="L12" s="12">
        <v>4.17</v>
      </c>
      <c r="M12" s="6">
        <f t="shared" si="4"/>
        <v>5</v>
      </c>
    </row>
    <row r="13" spans="1:13" ht="30" customHeight="1" x14ac:dyDescent="0.25">
      <c r="A13" s="5" t="s">
        <v>224</v>
      </c>
      <c r="B13" s="10">
        <f t="shared" si="0"/>
        <v>46.29</v>
      </c>
      <c r="C13" s="10">
        <f t="shared" si="1"/>
        <v>11.5725</v>
      </c>
      <c r="D13" s="10">
        <f t="shared" si="2"/>
        <v>7.7149999999999999</v>
      </c>
      <c r="E13" s="7">
        <f t="shared" si="3"/>
        <v>12</v>
      </c>
      <c r="H13" s="12">
        <v>3.75</v>
      </c>
      <c r="I13" s="12">
        <v>13.53</v>
      </c>
      <c r="J13" s="12">
        <v>20</v>
      </c>
      <c r="K13" s="12">
        <v>9.01</v>
      </c>
      <c r="M13" s="6">
        <f t="shared" si="4"/>
        <v>4</v>
      </c>
    </row>
    <row r="14" spans="1:13" ht="30" customHeight="1" x14ac:dyDescent="0.25">
      <c r="A14" s="5" t="s">
        <v>190</v>
      </c>
      <c r="B14" s="10">
        <f t="shared" si="0"/>
        <v>36.230000000000004</v>
      </c>
      <c r="C14" s="10">
        <f t="shared" si="1"/>
        <v>12.076666666666668</v>
      </c>
      <c r="D14" s="10">
        <f t="shared" si="2"/>
        <v>6.038333333333334</v>
      </c>
      <c r="E14" s="7">
        <f t="shared" si="3"/>
        <v>13</v>
      </c>
      <c r="H14" s="12">
        <v>5.24</v>
      </c>
      <c r="I14" s="12">
        <v>20</v>
      </c>
      <c r="K14" s="12">
        <v>10.99</v>
      </c>
      <c r="M14" s="6">
        <f t="shared" si="4"/>
        <v>3</v>
      </c>
    </row>
    <row r="15" spans="1:13" ht="30" customHeight="1" x14ac:dyDescent="0.25">
      <c r="A15" s="5" t="s">
        <v>196</v>
      </c>
      <c r="B15" s="10">
        <f t="shared" si="0"/>
        <v>34.68</v>
      </c>
      <c r="C15" s="10">
        <f t="shared" si="1"/>
        <v>11.56</v>
      </c>
      <c r="D15" s="10">
        <f t="shared" si="2"/>
        <v>5.78</v>
      </c>
      <c r="E15" s="7">
        <f t="shared" si="3"/>
        <v>14</v>
      </c>
      <c r="I15" s="12">
        <v>13.34</v>
      </c>
      <c r="J15" s="12">
        <v>12.33</v>
      </c>
      <c r="K15" s="12">
        <v>9.01</v>
      </c>
      <c r="M15" s="6">
        <f t="shared" si="4"/>
        <v>3</v>
      </c>
    </row>
    <row r="16" spans="1:13" ht="30" customHeight="1" x14ac:dyDescent="0.25">
      <c r="A16" s="5" t="s">
        <v>214</v>
      </c>
      <c r="B16" s="10">
        <f t="shared" si="0"/>
        <v>29.02</v>
      </c>
      <c r="C16" s="10">
        <f t="shared" si="1"/>
        <v>9.6733333333333338</v>
      </c>
      <c r="D16" s="10">
        <f t="shared" si="2"/>
        <v>4.8366666666666669</v>
      </c>
      <c r="E16" s="7">
        <f t="shared" si="3"/>
        <v>15</v>
      </c>
      <c r="G16" s="12">
        <v>14.26</v>
      </c>
      <c r="H16" s="12">
        <v>14.76</v>
      </c>
      <c r="I16" s="12">
        <v>0</v>
      </c>
      <c r="M16" s="6">
        <f t="shared" si="4"/>
        <v>3</v>
      </c>
    </row>
    <row r="17" spans="1:13" ht="30" customHeight="1" x14ac:dyDescent="0.25">
      <c r="A17" s="5" t="s">
        <v>229</v>
      </c>
      <c r="B17" s="10">
        <f t="shared" si="0"/>
        <v>20</v>
      </c>
      <c r="C17" s="10">
        <f t="shared" si="1"/>
        <v>20</v>
      </c>
      <c r="D17" s="10">
        <f t="shared" si="2"/>
        <v>3.3333333333333335</v>
      </c>
      <c r="E17" s="7">
        <f t="shared" si="3"/>
        <v>16</v>
      </c>
      <c r="J17" s="12">
        <v>20</v>
      </c>
      <c r="M17" s="6">
        <f t="shared" si="4"/>
        <v>1</v>
      </c>
    </row>
    <row r="18" spans="1:13" ht="30" customHeight="1" x14ac:dyDescent="0.25">
      <c r="A18" s="5" t="s">
        <v>232</v>
      </c>
      <c r="B18" s="10">
        <f t="shared" si="0"/>
        <v>18.98</v>
      </c>
      <c r="C18" s="10">
        <f t="shared" si="1"/>
        <v>18.98</v>
      </c>
      <c r="D18" s="10">
        <f t="shared" si="2"/>
        <v>3.1633333333333336</v>
      </c>
      <c r="E18" s="7">
        <f t="shared" si="3"/>
        <v>17</v>
      </c>
      <c r="K18" s="12">
        <v>18.98</v>
      </c>
      <c r="M18" s="6">
        <f t="shared" si="4"/>
        <v>1</v>
      </c>
    </row>
    <row r="19" spans="1:13" ht="30" customHeight="1" x14ac:dyDescent="0.25">
      <c r="A19" s="5" t="s">
        <v>216</v>
      </c>
      <c r="B19" s="10">
        <f t="shared" si="0"/>
        <v>16.21</v>
      </c>
      <c r="C19" s="10">
        <f t="shared" si="1"/>
        <v>8.1050000000000004</v>
      </c>
      <c r="D19" s="10">
        <f t="shared" si="2"/>
        <v>2.7016666666666667</v>
      </c>
      <c r="E19" s="7">
        <f t="shared" si="3"/>
        <v>18</v>
      </c>
      <c r="G19" s="12">
        <v>4.3099999999999996</v>
      </c>
      <c r="L19" s="12">
        <v>11.9</v>
      </c>
      <c r="M19" s="6">
        <f t="shared" si="4"/>
        <v>2</v>
      </c>
    </row>
    <row r="20" spans="1:13" ht="30" customHeight="1" x14ac:dyDescent="0.25">
      <c r="A20" s="5" t="s">
        <v>225</v>
      </c>
      <c r="B20" s="10">
        <f t="shared" si="0"/>
        <v>14.26</v>
      </c>
      <c r="C20" s="10">
        <f t="shared" si="1"/>
        <v>14.26</v>
      </c>
      <c r="D20" s="10">
        <f t="shared" si="2"/>
        <v>2.3766666666666665</v>
      </c>
      <c r="E20" s="7">
        <f t="shared" si="3"/>
        <v>19</v>
      </c>
      <c r="H20" s="12">
        <v>14.26</v>
      </c>
      <c r="M20" s="6">
        <f t="shared" si="4"/>
        <v>1</v>
      </c>
    </row>
    <row r="21" spans="1:13" ht="30" customHeight="1" x14ac:dyDescent="0.25">
      <c r="A21" s="5" t="s">
        <v>211</v>
      </c>
      <c r="B21" s="10">
        <f t="shared" si="0"/>
        <v>14.26</v>
      </c>
      <c r="C21" s="10">
        <f t="shared" si="1"/>
        <v>14.26</v>
      </c>
      <c r="D21" s="10">
        <f t="shared" si="2"/>
        <v>2.3766666666666665</v>
      </c>
      <c r="E21" s="7">
        <f t="shared" si="3"/>
        <v>19</v>
      </c>
      <c r="G21" s="12">
        <v>14.26</v>
      </c>
      <c r="M21" s="6">
        <f t="shared" si="4"/>
        <v>1</v>
      </c>
    </row>
    <row r="22" spans="1:13" ht="30" customHeight="1" x14ac:dyDescent="0.25">
      <c r="A22" s="5" t="s">
        <v>219</v>
      </c>
      <c r="B22" s="10">
        <f t="shared" si="0"/>
        <v>12.87</v>
      </c>
      <c r="C22" s="10">
        <f t="shared" si="1"/>
        <v>3.2174999999999998</v>
      </c>
      <c r="D22" s="10">
        <f t="shared" si="2"/>
        <v>2.145</v>
      </c>
      <c r="E22" s="7">
        <f t="shared" si="3"/>
        <v>21</v>
      </c>
      <c r="H22" s="12">
        <v>3.75</v>
      </c>
      <c r="J22" s="12">
        <v>0</v>
      </c>
      <c r="K22" s="12">
        <v>1.02</v>
      </c>
      <c r="L22" s="12">
        <v>8.1</v>
      </c>
      <c r="M22" s="6">
        <f t="shared" si="4"/>
        <v>4</v>
      </c>
    </row>
    <row r="23" spans="1:13" ht="30" customHeight="1" x14ac:dyDescent="0.25">
      <c r="A23" s="5" t="s">
        <v>185</v>
      </c>
      <c r="B23" s="10">
        <f t="shared" si="0"/>
        <v>8.69</v>
      </c>
      <c r="C23" s="10">
        <f t="shared" si="1"/>
        <v>2.8966666666666665</v>
      </c>
      <c r="D23" s="10">
        <f t="shared" si="2"/>
        <v>1.4483333333333333</v>
      </c>
      <c r="E23" s="7">
        <f t="shared" si="3"/>
        <v>22</v>
      </c>
      <c r="I23" s="12">
        <v>0</v>
      </c>
      <c r="J23" s="12">
        <v>7.67</v>
      </c>
      <c r="K23" s="12">
        <v>1.02</v>
      </c>
      <c r="M23" s="6">
        <f t="shared" si="4"/>
        <v>3</v>
      </c>
    </row>
    <row r="24" spans="1:13" ht="30" customHeight="1" x14ac:dyDescent="0.25">
      <c r="A24" s="5" t="s">
        <v>226</v>
      </c>
      <c r="B24" s="10">
        <f t="shared" si="0"/>
        <v>5.74</v>
      </c>
      <c r="C24" s="10">
        <f t="shared" si="1"/>
        <v>5.74</v>
      </c>
      <c r="D24" s="10">
        <f t="shared" si="2"/>
        <v>0.95666666666666667</v>
      </c>
      <c r="E24" s="7">
        <f t="shared" si="3"/>
        <v>23</v>
      </c>
      <c r="H24" s="12">
        <v>5.74</v>
      </c>
      <c r="M24" s="6">
        <f t="shared" si="4"/>
        <v>1</v>
      </c>
    </row>
    <row r="25" spans="1:13" ht="30" customHeight="1" x14ac:dyDescent="0.25">
      <c r="A25" s="5" t="s">
        <v>222</v>
      </c>
      <c r="B25" s="10">
        <f t="shared" si="0"/>
        <v>5.74</v>
      </c>
      <c r="C25" s="10">
        <f t="shared" si="1"/>
        <v>5.74</v>
      </c>
      <c r="D25" s="10">
        <f t="shared" si="2"/>
        <v>0.95666666666666667</v>
      </c>
      <c r="E25" s="7">
        <f t="shared" si="3"/>
        <v>23</v>
      </c>
      <c r="H25" s="12">
        <v>5.74</v>
      </c>
      <c r="M25" s="6">
        <f t="shared" si="4"/>
        <v>1</v>
      </c>
    </row>
    <row r="26" spans="1:13" ht="30" customHeight="1" x14ac:dyDescent="0.25">
      <c r="A26" s="5" t="s">
        <v>215</v>
      </c>
      <c r="B26" s="10">
        <f t="shared" si="0"/>
        <v>5.74</v>
      </c>
      <c r="C26" s="10">
        <f t="shared" si="1"/>
        <v>5.74</v>
      </c>
      <c r="D26" s="10">
        <f t="shared" si="2"/>
        <v>0.95666666666666667</v>
      </c>
      <c r="E26" s="7">
        <f t="shared" si="3"/>
        <v>23</v>
      </c>
      <c r="G26" s="12">
        <v>5.74</v>
      </c>
      <c r="M26" s="6">
        <f t="shared" si="4"/>
        <v>1</v>
      </c>
    </row>
    <row r="27" spans="1:13" ht="30" customHeight="1" x14ac:dyDescent="0.25">
      <c r="A27" s="5" t="s">
        <v>212</v>
      </c>
      <c r="B27" s="10">
        <f t="shared" si="0"/>
        <v>5.74</v>
      </c>
      <c r="C27" s="10">
        <f t="shared" si="1"/>
        <v>5.74</v>
      </c>
      <c r="D27" s="10">
        <f t="shared" si="2"/>
        <v>0.95666666666666667</v>
      </c>
      <c r="E27" s="7">
        <f t="shared" si="3"/>
        <v>23</v>
      </c>
      <c r="G27" s="12">
        <v>5.74</v>
      </c>
      <c r="M27" s="6">
        <f t="shared" si="4"/>
        <v>1</v>
      </c>
    </row>
    <row r="28" spans="1:13" ht="30" customHeight="1" x14ac:dyDescent="0.25">
      <c r="A28" s="5" t="s">
        <v>230</v>
      </c>
      <c r="B28" s="10">
        <f t="shared" si="0"/>
        <v>0</v>
      </c>
      <c r="C28" s="10">
        <f t="shared" si="1"/>
        <v>0</v>
      </c>
      <c r="D28" s="10">
        <f t="shared" si="2"/>
        <v>0</v>
      </c>
      <c r="E28" s="7">
        <f t="shared" si="3"/>
        <v>27</v>
      </c>
      <c r="J28" s="12">
        <v>0</v>
      </c>
      <c r="M28" s="6">
        <f t="shared" si="4"/>
        <v>1</v>
      </c>
    </row>
  </sheetData>
  <sortState xmlns:xlrd2="http://schemas.microsoft.com/office/spreadsheetml/2017/richdata2" ref="A2:M28">
    <sortCondition descending="1" ref="D2:D28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BBO Names</vt:lpstr>
      <vt:lpstr>VP</vt:lpstr>
      <vt:lpstr>19th Dec 2023</vt:lpstr>
      <vt:lpstr>2nd January 2024</vt:lpstr>
      <vt:lpstr>9th January</vt:lpstr>
      <vt:lpstr>16th January</vt:lpstr>
      <vt:lpstr>23rd January</vt:lpstr>
      <vt:lpstr>30th January</vt:lpstr>
      <vt:lpstr>6th February</vt:lpstr>
      <vt:lpstr>13th February</vt:lpstr>
      <vt:lpstr>20th February</vt:lpstr>
      <vt:lpstr>27th February</vt:lpstr>
      <vt:lpstr>5th March</vt:lpstr>
      <vt:lpstr>12th March</vt:lpstr>
      <vt:lpstr>19th March</vt:lpstr>
      <vt:lpstr>26th March</vt:lpstr>
      <vt:lpstr>2nd April</vt:lpstr>
      <vt:lpstr>9th April</vt:lpstr>
      <vt:lpstr>'12th March'!Print_Titles</vt:lpstr>
      <vt:lpstr>'16th January'!Print_Titles</vt:lpstr>
      <vt:lpstr>'19th March'!Print_Titles</vt:lpstr>
      <vt:lpstr>'23rd January'!Print_Titles</vt:lpstr>
      <vt:lpstr>'26th March'!Print_Titles</vt:lpstr>
      <vt:lpstr>'2nd April'!Print_Titles</vt:lpstr>
      <vt:lpstr>'30th January'!Print_Titles</vt:lpstr>
      <vt:lpstr>'5th March'!Print_Titles</vt:lpstr>
      <vt:lpstr>'6th February'!Print_Titles</vt:lpstr>
      <vt:lpstr>'9th April'!Print_Titles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Solovei</dc:creator>
  <cp:lastModifiedBy>Robyn Solovei</cp:lastModifiedBy>
  <cp:lastPrinted>2024-04-09T17:38:57Z</cp:lastPrinted>
  <dcterms:created xsi:type="dcterms:W3CDTF">2024-01-08T08:43:15Z</dcterms:created>
  <dcterms:modified xsi:type="dcterms:W3CDTF">2024-04-09T17:39:05Z</dcterms:modified>
</cp:coreProperties>
</file>